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учредительные документы\ПОСТАНОВЛЕНИЯ\"/>
    </mc:Choice>
  </mc:AlternateContent>
  <xr:revisionPtr revIDLastSave="0" documentId="8_{D64EB320-35EA-4569-8773-EF7F74E7CDC9}" xr6:coauthVersionLast="45" xr6:coauthVersionMax="45" xr10:uidLastSave="{00000000-0000-0000-0000-000000000000}"/>
  <bookViews>
    <workbookView xWindow="-108" yWindow="-108" windowWidth="23256" windowHeight="12600" activeTab="2" xr2:uid="{00000000-000D-0000-FFFF-FFFF00000000}"/>
  </bookViews>
  <sheets>
    <sheet name="Доходы" sheetId="2" r:id="rId1"/>
    <sheet name="Расходы" sheetId="3" r:id="rId2"/>
    <sheet name="Источники" sheetId="4" r:id="rId3"/>
  </sheets>
  <definedNames>
    <definedName name="_xlnm.Print_Area" localSheetId="0">Доходы!$A$1:$F$55</definedName>
    <definedName name="_xlnm.Print_Area" localSheetId="2">Источники!$A$1:$G$24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4" l="1"/>
  <c r="G23" i="4"/>
  <c r="F18" i="4"/>
  <c r="F17" i="4" s="1"/>
  <c r="F16" i="4" s="1"/>
  <c r="G16" i="4" s="1"/>
  <c r="F22" i="4"/>
  <c r="F21" i="4" s="1"/>
  <c r="F20" i="4" s="1"/>
  <c r="G20" i="4" s="1"/>
  <c r="G21" i="4" l="1"/>
  <c r="G17" i="4"/>
  <c r="G22" i="4"/>
  <c r="G18" i="4"/>
  <c r="F15" i="4"/>
  <c r="G8" i="4"/>
  <c r="F82" i="3"/>
  <c r="F81" i="3"/>
  <c r="F80" i="3"/>
  <c r="F79" i="3"/>
  <c r="F62" i="3"/>
  <c r="F61" i="3"/>
  <c r="F60" i="3"/>
  <c r="F59" i="3"/>
  <c r="F58" i="3"/>
  <c r="F49" i="3"/>
  <c r="F48" i="3"/>
  <c r="F47" i="3"/>
  <c r="F46" i="3"/>
  <c r="F45" i="3"/>
  <c r="F44" i="3"/>
  <c r="F43" i="3"/>
  <c r="F42" i="3"/>
  <c r="F4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1" i="3"/>
  <c r="F53" i="2"/>
  <c r="F52" i="2"/>
  <c r="F51" i="2"/>
  <c r="F50" i="2"/>
  <c r="F49" i="2"/>
  <c r="F46" i="2"/>
  <c r="F45" i="2"/>
  <c r="F44" i="2"/>
  <c r="F43" i="2"/>
  <c r="F42" i="2"/>
  <c r="F41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8" i="2"/>
</calcChain>
</file>

<file path=xl/sharedStrings.xml><?xml version="1.0" encoding="utf-8"?>
<sst xmlns="http://schemas.openxmlformats.org/spreadsheetml/2006/main" count="328" uniqueCount="230">
  <si>
    <t>1. Доходы бюджета</t>
  </si>
  <si>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</si>
  <si>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</si>
  <si>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</si>
  <si>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</si>
  <si>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</si>
  <si>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</si>
  <si>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 xml:space="preserve">Доходы бюджета - всего  </t>
  </si>
  <si>
    <t>х</t>
  </si>
  <si>
    <t>-</t>
  </si>
  <si>
    <t>в том числе: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</si>
  <si>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</si>
  <si>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</si>
  <si>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</si>
  <si>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</si>
  <si>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</si>
  <si>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</si>
  <si>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</si>
  <si>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</si>
  <si>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</si>
  <si>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</si>
  <si>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</si>
  <si>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</si>
  <si>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</si>
  <si>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</si>
  <si>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</si>
  <si>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</si>
  <si>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</si>
  <si>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</si>
  <si>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</si>
  <si>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</si>
  <si>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</si>
  <si>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</si>
  <si>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</si>
  <si>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</si>
  <si>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</si>
  <si>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</si>
  <si>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</si>
  <si>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</si>
  <si>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</si>
  <si>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</si>
  <si>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</si>
  <si>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</si>
  <si>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91710000000000000000</t>
  </si>
  <si>
    <t>ДОХОДЫ ОТ ИСПОЛЬЗОВАНИЯ ИМУЩЕСТВА, НАХОДЯЩЕГОСЯ В ГОСУДАРСТВЕННОЙ И МУНИЦИПАЛЬНОЙ СОБСТВЕННОСТИ</t>
  </si>
  <si>
    <t>91711100000000000000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</si>
  <si>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</si>
  <si>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91711109000000000120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</si>
  <si>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</si>
  <si>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91711109040000000120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</si>
  <si>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</si>
  <si>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91711109045100000120</t>
  </si>
  <si>
    <t>БЕЗВОЗМЕЗДНЫЕ ПОСТУПЛЕНИЯ</t>
  </si>
  <si>
    <t>91720000000000000000</t>
  </si>
  <si>
    <t>БЕЗВОЗМЕЗДНЫЕ ПОСТУПЛЕНИЯ ОТ ДРУГИХ БЮДЖЕТОВ БЮДЖЕТНОЙ СИСТЕМЫ РОССИЙСКОЙ ФЕДЕРАЦИИ</t>
  </si>
  <si>
    <t>91720200000000000000</t>
  </si>
  <si>
    <t>Дотации бюджетам бюджетной системы Российской Федерации</t>
  </si>
  <si>
    <t>91720210000000000150</t>
  </si>
  <si>
    <t>Дотации бюджетам на поддержку мер по обеспечению сбалансированности бюджетов</t>
  </si>
  <si>
    <t>91720215002000000150</t>
  </si>
  <si>
    <t>Дотации бюджетам сельских поселений на поддержку мер по обеспечению сбалансированности бюджетов</t>
  </si>
  <si>
    <t>91720215002100000150</t>
  </si>
  <si>
    <t>Субвенции бюджетам бюджетной системы Российской Федерации</t>
  </si>
  <si>
    <t>91720230000000000150</t>
  </si>
  <si>
    <t>Субвенции местным бюджетам на выполнение передаваемых полномочий субъектов Российской Федерации</t>
  </si>
  <si>
    <t>91720230024000000150</t>
  </si>
  <si>
    <t>Субвенции бюджетам сельских поселений на выполнение передаваемых полномочий субъектов Российской Федерации</t>
  </si>
  <si>
    <t>91720230024100000150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</si>
  <si>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</si>
  <si>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91720235118000000150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</si>
  <si>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</si>
  <si>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91720235118100000150</t>
  </si>
  <si>
    <t>Иные межбюджетные трансферты</t>
  </si>
  <si>
    <t>91720240000000000150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</si>
  <si>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</si>
  <si>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91720240014000000150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</si>
  <si>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</si>
  <si>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91720240014100000150</t>
  </si>
  <si>
    <t>Прочие межбюджетные трансферты, передаваемые бюджетам</t>
  </si>
  <si>
    <t>91720249999000000150</t>
  </si>
  <si>
    <t>Прочие межбюджетные трансферты, передаваемые бюджетам сельских поселений</t>
  </si>
  <si>
    <t>91720249999100000150</t>
  </si>
  <si>
    <t xml:space="preserve">                          2. Расходы бюджета</t>
  </si>
  <si>
    <t>Код расхода по бюджетной классификации</t>
  </si>
  <si>
    <t xml:space="preserve">         Исполнено</t>
  </si>
  <si>
    <t xml:space="preserve">Расходы бюджета - всего </t>
  </si>
  <si>
    <t>x</t>
  </si>
  <si>
    <t>Расходы на выплаты по оплате труда высшего должностного лица</t>
  </si>
  <si>
    <t>91701026510041150000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</si>
  <si>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</si>
  <si>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91701026510041150100</t>
  </si>
  <si>
    <t>Расходы на выплаты персоналу государственных (муниципальных) органов</t>
  </si>
  <si>
    <t>91701026510041150120</t>
  </si>
  <si>
    <t>Фонд оплаты труда государственных (муниципальных) органов</t>
  </si>
  <si>
    <t>91701026510041150121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</si>
  <si>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</si>
  <si>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91701026510041150129</t>
  </si>
  <si>
    <t>Расходы на выплаты по оплате труда работников органов местного самоуправления</t>
  </si>
  <si>
    <t>91701046520041110000</t>
  </si>
  <si>
    <t>91701046520041110100</t>
  </si>
  <si>
    <t>91701046520041110120</t>
  </si>
  <si>
    <t>91701046520041110121</t>
  </si>
  <si>
    <t>91701046520041110129</t>
  </si>
  <si>
    <t>Расходы на обеспечение функций органов местного самоуправления</t>
  </si>
  <si>
    <t>91701046520041120000</t>
  </si>
  <si>
    <t>Закупка товаров, работ и услуг для обеспечения государственных (муниципальных) нужд</t>
  </si>
  <si>
    <t>91701046520041120200</t>
  </si>
  <si>
    <t>Иные закупки товаров, работ и услуг для обеспечения государственных (муниципальных) нужд</t>
  </si>
  <si>
    <t>91701046520041120240</t>
  </si>
  <si>
    <t>Прочая закупка товаров, работ и услуг</t>
  </si>
  <si>
    <t>91701046520041120244</t>
  </si>
  <si>
    <t>Иные бюджетные ассигнования</t>
  </si>
  <si>
    <t>91701046520041120800</t>
  </si>
  <si>
    <t>Уплата налогов, сборов и иных платежей</t>
  </si>
  <si>
    <t>91701046520041120850</t>
  </si>
  <si>
    <t>Уплата налога на имущество организаций и земельного налога</t>
  </si>
  <si>
    <t>91701046520041120851</t>
  </si>
  <si>
    <t>Уплата прочих налогов, сборов</t>
  </si>
  <si>
    <t>91701046520041120852</t>
  </si>
  <si>
    <t>Иные межбюджетные трансферты на осуществление полномочий по составлению и рассмотрению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</t>
  </si>
  <si>
    <t>91701046520044501000</t>
  </si>
  <si>
    <t>Межбюджетные трансферты</t>
  </si>
  <si>
    <t>91701046520044501500</t>
  </si>
  <si>
    <t>91701046520044501540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</si>
  <si>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</si>
  <si>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91701048910077150000</t>
  </si>
  <si>
    <t>91701048910077150200</t>
  </si>
  <si>
    <t>91701048910077150240</t>
  </si>
  <si>
    <t>91701048910077150244</t>
  </si>
  <si>
    <t>Резервный фонд администрации</t>
  </si>
  <si>
    <t>91701118910041180000</t>
  </si>
  <si>
    <t>91701118910041180800</t>
  </si>
  <si>
    <t>Резервные средства</t>
  </si>
  <si>
    <t>91701118910041180870</t>
  </si>
  <si>
    <t>Осуществление первичного воинского учета на территориях, где отсутствуют военные комиссариаты.</t>
  </si>
  <si>
    <t>91702038910051180000</t>
  </si>
  <si>
    <t>91702038910051180100</t>
  </si>
  <si>
    <t>91702038910051180120</t>
  </si>
  <si>
    <t>91702038910051180121</t>
  </si>
  <si>
    <t>91702038910051180129</t>
  </si>
  <si>
    <t>91704091300144102000</t>
  </si>
  <si>
    <t>91704091300144102200</t>
  </si>
  <si>
    <t>91704091300144102240</t>
  </si>
  <si>
    <t>91704091300144102244</t>
  </si>
  <si>
    <t>91704128910044107000</t>
  </si>
  <si>
    <t>91704128910044107200</t>
  </si>
  <si>
    <t>91704128910044107240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</si>
  <si>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</si>
  <si>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91704128910044107245</t>
  </si>
  <si>
    <t>91705028910044101000</t>
  </si>
  <si>
    <t>91705028910044101200</t>
  </si>
  <si>
    <t>91705028910044101240</t>
  </si>
  <si>
    <t>91705028910044101244</t>
  </si>
  <si>
    <t>Уличное освещение</t>
  </si>
  <si>
    <t>91705038910043010000</t>
  </si>
  <si>
    <t>91705038910043010200</t>
  </si>
  <si>
    <t>91705038910043010240</t>
  </si>
  <si>
    <t>91705038910043010244</t>
  </si>
  <si>
    <t>Закупка энергетических ресурсов</t>
  </si>
  <si>
    <t>91705038910043010247</t>
  </si>
  <si>
    <t>Работы, услуги по содержанию имущества.</t>
  </si>
  <si>
    <t>91705038910043040000</t>
  </si>
  <si>
    <t>91705038910043040200</t>
  </si>
  <si>
    <t>91705038910043040240</t>
  </si>
  <si>
    <t>91705038910043040244</t>
  </si>
  <si>
    <t>Осуществление полномочий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охране объектов культурного наследия (памятников истории и культуры)</t>
  </si>
  <si>
    <t>91705038910044104000</t>
  </si>
  <si>
    <t>91705038910044104200</t>
  </si>
  <si>
    <t>91705038910044104240</t>
  </si>
  <si>
    <t>91705038910044104244</t>
  </si>
  <si>
    <t>Осуществление полномочий по участию в организации деятельности по сбору ( в том числе раздельному сбору) и транспортированию твердых коммунальных отходов</t>
  </si>
  <si>
    <t>91705038910044106000</t>
  </si>
  <si>
    <t>91705038910044106200</t>
  </si>
  <si>
    <t>91705038910044106240</t>
  </si>
  <si>
    <t>91705038910044106244</t>
  </si>
  <si>
    <t>Решение вопросов местного значения, осуществляемое с привлечением средств самообложения граждан</t>
  </si>
  <si>
    <t>91705038910078090000</t>
  </si>
  <si>
    <t>91705038910078090200</t>
  </si>
  <si>
    <t>91705038910078090240</t>
  </si>
  <si>
    <t>91705038910078090244</t>
  </si>
  <si>
    <t>Доплаты к пенсиям муниципальных служащих Республики Мордовия</t>
  </si>
  <si>
    <t>91710018910003010000</t>
  </si>
  <si>
    <t>Социальное обеспечение и иные выплаты населению</t>
  </si>
  <si>
    <t>91710018910003010300</t>
  </si>
  <si>
    <t>Публичные нормативные социальные выплаты гражданам</t>
  </si>
  <si>
    <t>91710018910003010310</t>
  </si>
  <si>
    <t>Иные пенсии, социальные доплаты к пенсиям</t>
  </si>
  <si>
    <t>91710018910003010312</t>
  </si>
  <si>
    <t>Результат исполнения бюджета                 (дефицит / профицит)</t>
  </si>
  <si>
    <t>3. Источники финансирования дефицита бюджета</t>
  </si>
  <si>
    <t>Наименование показателя</t>
  </si>
  <si>
    <t>Код источника финансирования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</si>
  <si>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</si>
  <si>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</si>
  <si>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</si>
  <si>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Кредиты кредитных организаций в валюте Российской Федерации</t>
  </si>
  <si>
    <t>91701020000000000000</t>
  </si>
  <si>
    <t>Привлечение кредитов от кредитных организаций в валюте Российской Федерации</t>
  </si>
  <si>
    <t>91701020000000000700</t>
  </si>
  <si>
    <t>Привлечение сельскими поселениями кредитов от кредитных организаций в валюте Российской Федерации</t>
  </si>
  <si>
    <t>91701020000100000710</t>
  </si>
  <si>
    <t>Изменение остатков средств</t>
  </si>
  <si>
    <t>увеличение остатков средств, всего</t>
  </si>
  <si>
    <t>91701050200000000500</t>
  </si>
  <si>
    <t>91701050201000000510</t>
  </si>
  <si>
    <t>91701050201100000510</t>
  </si>
  <si>
    <t>уменьшение остатков средств, всего</t>
  </si>
  <si>
    <t>91701050200000000600</t>
  </si>
  <si>
    <t>91701050201000000610</t>
  </si>
  <si>
    <t>91701050201100000610</t>
  </si>
  <si>
    <t>3</t>
  </si>
  <si>
    <t>Приложение</t>
  </si>
  <si>
    <t>к постановлению Администрации</t>
  </si>
  <si>
    <t>Протасовского сельского поселения</t>
  </si>
  <si>
    <t xml:space="preserve">Лямбирского муниципального района </t>
  </si>
  <si>
    <t>Республики Мордовия</t>
  </si>
  <si>
    <t>(в рублях)</t>
  </si>
  <si>
    <t>Утверждено</t>
  </si>
  <si>
    <t>Процент исполнения</t>
  </si>
  <si>
    <t>Отчет об исполнении бюджета  Протасовского сельского поселения Лямбирского муниципального района Республики Мордовия за 1 квартал 2023 года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</si>
  <si>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</si>
  <si>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</si>
  <si>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</si>
  <si>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</si>
  <si>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</si>
  <si>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</si>
  <si>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</t>
  </si>
  <si>
    <t>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</si>
  <si>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</si>
  <si>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" 20 " апреля 2023 г.№25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</si>
</sst>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31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Times New Roman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3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1">
      <alignment horizontal="center" shrinkToFit="1"/>
    </xf>
    <xf numFmtId="49" fontId="12" fillId="0" borderId="22">
      <alignment horizontal="center"/>
    </xf>
    <xf numFmtId="4" fontId="12" fillId="0" borderId="22">
      <alignment horizontal="right" shrinkToFit="1"/>
    </xf>
    <xf numFmtId="4" fontId="12" fillId="0" borderId="23">
      <alignment horizontal="right" shrinkToFit="1"/>
    </xf>
    <xf numFmtId="0" fontId="13" fillId="0" borderId="28"/>
    <xf numFmtId="0" fontId="13" fillId="0" borderId="29"/>
    <xf numFmtId="0" fontId="12" fillId="0" borderId="30">
      <alignment horizontal="left" wrapText="1"/>
    </xf>
    <xf numFmtId="0" fontId="12" fillId="0" borderId="31">
      <alignment horizontal="center" vertical="center" shrinkToFit="1"/>
    </xf>
    <xf numFmtId="49" fontId="12" fillId="0" borderId="32">
      <alignment horizontal="center"/>
    </xf>
    <xf numFmtId="2" fontId="12" fillId="0" borderId="32">
      <alignment horizontal="center" shrinkToFit="1"/>
    </xf>
    <xf numFmtId="4" fontId="12" fillId="0" borderId="32">
      <alignment horizontal="right" shrinkToFit="1"/>
    </xf>
    <xf numFmtId="2" fontId="12" fillId="0" borderId="33">
      <alignment horizontal="center" shrinkToFit="1"/>
    </xf>
    <xf numFmtId="0" fontId="3" fillId="0" borderId="34"/>
    <xf numFmtId="0" fontId="3" fillId="0" borderId="35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1">
      <alignment horizontal="center"/>
    </xf>
    <xf numFmtId="0" fontId="12" fillId="0" borderId="4">
      <alignment horizontal="center"/>
    </xf>
    <xf numFmtId="0" fontId="12" fillId="0" borderId="8">
      <alignment horizontal="left" wrapText="1"/>
    </xf>
    <xf numFmtId="0" fontId="12" fillId="0" borderId="21">
      <alignment horizontal="center" vertical="center" shrinkToFit="1"/>
    </xf>
    <xf numFmtId="49" fontId="12" fillId="0" borderId="22">
      <alignment horizontal="center" vertical="center"/>
    </xf>
    <xf numFmtId="4" fontId="12" fillId="0" borderId="22">
      <alignment horizontal="right" vertical="center" shrinkToFit="1"/>
    </xf>
    <xf numFmtId="4" fontId="12" fillId="0" borderId="23">
      <alignment horizontal="right" vertical="center" shrinkToFit="1"/>
    </xf>
    <xf numFmtId="0" fontId="12" fillId="0" borderId="36">
      <alignment horizontal="left" wrapText="1" indent="1"/>
    </xf>
    <xf numFmtId="0" fontId="13" fillId="0" borderId="26"/>
    <xf numFmtId="0" fontId="13" fillId="0" borderId="27"/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7">
      <alignment horizontal="left" wrapText="1" indent="1"/>
    </xf>
    <xf numFmtId="4" fontId="12" fillId="0" borderId="11">
      <alignment horizontal="right" vertical="center" shrinkToFit="1"/>
    </xf>
    <xf numFmtId="4" fontId="12" fillId="0" borderId="19">
      <alignment horizontal="right" vertical="center" shrinkToFit="1"/>
    </xf>
    <xf numFmtId="0" fontId="12" fillId="0" borderId="38">
      <alignment horizontal="left" wrapText="1"/>
    </xf>
    <xf numFmtId="165" fontId="12" fillId="0" borderId="11">
      <alignment horizontal="center" vertical="center" shrinkToFit="1"/>
    </xf>
    <xf numFmtId="0" fontId="6" fillId="0" borderId="7">
      <alignment wrapText="1"/>
    </xf>
    <xf numFmtId="3" fontId="12" fillId="0" borderId="19">
      <alignment horizontal="center" vertical="center" shrinkToFit="1"/>
    </xf>
    <xf numFmtId="0" fontId="12" fillId="0" borderId="38">
      <alignment horizontal="left" wrapText="1" indent="1"/>
    </xf>
    <xf numFmtId="0" fontId="12" fillId="0" borderId="9">
      <alignment horizontal="left" wrapText="1"/>
    </xf>
    <xf numFmtId="49" fontId="12" fillId="0" borderId="39">
      <alignment horizontal="center" wrapText="1"/>
    </xf>
    <xf numFmtId="49" fontId="12" fillId="0" borderId="4">
      <alignment horizontal="center"/>
    </xf>
    <xf numFmtId="4" fontId="12" fillId="0" borderId="4">
      <alignment horizontal="right" shrinkToFit="1"/>
    </xf>
    <xf numFmtId="49" fontId="12" fillId="0" borderId="40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0" fontId="12" fillId="0" borderId="8">
      <alignment horizontal="left" wrapText="1" indent="1"/>
    </xf>
    <xf numFmtId="49" fontId="12" fillId="0" borderId="25">
      <alignment horizontal="center" wrapText="1"/>
    </xf>
    <xf numFmtId="49" fontId="12" fillId="0" borderId="26">
      <alignment horizontal="center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1">
      <alignment horizontal="center" wrapText="1"/>
    </xf>
    <xf numFmtId="4" fontId="12" fillId="0" borderId="22">
      <alignment horizontal="center"/>
    </xf>
    <xf numFmtId="4" fontId="12" fillId="0" borderId="22">
      <alignment horizontal="right"/>
    </xf>
    <xf numFmtId="4" fontId="12" fillId="0" borderId="23">
      <alignment horizontal="center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0">
      <alignment horizontal="center"/>
    </xf>
    <xf numFmtId="0" fontId="15" fillId="0" borderId="34">
      <alignment horizontal="left"/>
    </xf>
    <xf numFmtId="0" fontId="15" fillId="0" borderId="35"/>
    <xf numFmtId="0" fontId="6" fillId="0" borderId="1">
      <alignment horizontal="left" wrapText="1"/>
    </xf>
    <xf numFmtId="0" fontId="15" fillId="0" borderId="2">
      <alignment horizontal="left" wrapText="1"/>
    </xf>
    <xf numFmtId="0" fontId="15" fillId="0" borderId="1"/>
    <xf numFmtId="0" fontId="15" fillId="0" borderId="2">
      <alignment horizontal="center" wrapText="1"/>
    </xf>
    <xf numFmtId="0" fontId="6" fillId="0" borderId="1">
      <alignment horizontal="left" indent="10"/>
    </xf>
    <xf numFmtId="0" fontId="15" fillId="0" borderId="2">
      <alignment horizontal="center"/>
    </xf>
    <xf numFmtId="0" fontId="16" fillId="0" borderId="1"/>
    <xf numFmtId="0" fontId="17" fillId="0" borderId="1">
      <alignment horizontal="left" vertical="top"/>
    </xf>
    <xf numFmtId="0" fontId="17" fillId="0" borderId="1">
      <alignment horizontal="center" vertical="top"/>
    </xf>
    <xf numFmtId="0" fontId="17" fillId="0" borderId="34">
      <alignment horizontal="center"/>
    </xf>
    <xf numFmtId="0" fontId="15" fillId="0" borderId="1">
      <alignment horizontal="center" wrapText="1"/>
    </xf>
    <xf numFmtId="0" fontId="15" fillId="0" borderId="1">
      <alignment horizontal="left"/>
    </xf>
    <xf numFmtId="49" fontId="15" fillId="0" borderId="1"/>
    <xf numFmtId="49" fontId="15" fillId="0" borderId="1">
      <alignment horizontal="left"/>
    </xf>
    <xf numFmtId="49" fontId="15" fillId="0" borderId="1">
      <alignment horizontal="center"/>
    </xf>
    <xf numFmtId="0" fontId="15" fillId="0" borderId="1">
      <alignment horizontal="center"/>
    </xf>
    <xf numFmtId="0" fontId="17" fillId="0" borderId="1">
      <alignment horizontal="left"/>
    </xf>
    <xf numFmtId="0" fontId="15" fillId="0" borderId="1">
      <alignment horizontal="left" wrapText="1"/>
    </xf>
    <xf numFmtId="0" fontId="14" fillId="0" borderId="1">
      <alignment horizontal="left" wrapText="1"/>
    </xf>
    <xf numFmtId="0" fontId="18" fillId="0" borderId="1">
      <alignment horizontal="center"/>
    </xf>
    <xf numFmtId="0" fontId="14" fillId="0" borderId="1"/>
    <xf numFmtId="0" fontId="14" fillId="0" borderId="11">
      <alignment horizontal="left" wrapText="1"/>
    </xf>
    <xf numFmtId="0" fontId="14" fillId="0" borderId="1">
      <alignment horizontal="left"/>
    </xf>
    <xf numFmtId="0" fontId="21" fillId="0" borderId="0"/>
    <xf numFmtId="0" fontId="21" fillId="0" borderId="0"/>
    <xf numFmtId="0" fontId="21" fillId="0" borderId="0"/>
    <xf numFmtId="0" fontId="19" fillId="0" borderId="1"/>
    <xf numFmtId="0" fontId="19" fillId="0" borderId="1"/>
    <xf numFmtId="0" fontId="20" fillId="2" borderId="1"/>
    <xf numFmtId="0" fontId="19" fillId="0" borderId="1"/>
    <xf numFmtId="0" fontId="15" fillId="0" borderId="2">
      <alignment horizontal="left"/>
    </xf>
    <xf numFmtId="0" fontId="14" fillId="0" borderId="11">
      <alignment horizontal="left"/>
    </xf>
    <xf numFmtId="0" fontId="22" fillId="0" borderId="1"/>
    <xf numFmtId="0" fontId="23" fillId="0" borderId="1"/>
    <xf numFmtId="165" fontId="24" fillId="0" borderId="11">
      <alignment horizontal="right" vertical="center" shrinkToFit="1"/>
    </xf>
    <xf numFmtId="0" fontId="26" fillId="0" borderId="1"/>
    <xf numFmtId="4" fontId="24" fillId="0" borderId="16">
      <alignment horizontal="right" vertical="center" shrinkToFit="1"/>
    </xf>
  </cellStyleXfs>
  <cellXfs count="135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6" fillId="0" borderId="1" xfId="6" applyNumberFormat="1" applyProtection="1">
      <alignment horizontal="center"/>
    </xf>
    <xf numFmtId="0" fontId="6" fillId="0" borderId="1" xfId="14" applyNumberFormat="1" applyProtection="1"/>
    <xf numFmtId="0" fontId="22" fillId="0" borderId="1" xfId="168" applyNumberFormat="1" applyProtection="1"/>
    <xf numFmtId="0" fontId="23" fillId="0" borderId="1" xfId="169"/>
    <xf numFmtId="0" fontId="25" fillId="0" borderId="1" xfId="170" applyNumberFormat="1" applyFont="1" applyFill="1" applyBorder="1" applyAlignment="1" applyProtection="1">
      <alignment horizontal="right" wrapText="1"/>
    </xf>
    <xf numFmtId="0" fontId="23" fillId="0" borderId="1" xfId="169" applyAlignment="1"/>
    <xf numFmtId="0" fontId="5" fillId="0" borderId="1" xfId="5" applyAlignment="1"/>
    <xf numFmtId="0" fontId="6" fillId="0" borderId="1" xfId="15" applyNumberFormat="1" applyBorder="1" applyProtection="1">
      <alignment horizontal="right"/>
    </xf>
    <xf numFmtId="0" fontId="29" fillId="0" borderId="1" xfId="168" applyNumberFormat="1" applyFont="1" applyBorder="1" applyAlignment="1" applyProtection="1">
      <alignment horizontal="right"/>
    </xf>
    <xf numFmtId="0" fontId="3" fillId="0" borderId="1" xfId="79" applyNumberFormat="1" applyBorder="1" applyProtection="1"/>
    <xf numFmtId="0" fontId="3" fillId="0" borderId="1" xfId="80" applyNumberFormat="1" applyBorder="1" applyProtection="1"/>
    <xf numFmtId="0" fontId="13" fillId="0" borderId="1" xfId="49" applyNumberFormat="1" applyBorder="1" applyProtection="1"/>
    <xf numFmtId="0" fontId="30" fillId="3" borderId="60" xfId="169" applyFont="1" applyFill="1" applyBorder="1" applyAlignment="1">
      <alignment vertical="top" wrapText="1"/>
    </xf>
    <xf numFmtId="0" fontId="29" fillId="3" borderId="61" xfId="66" applyNumberFormat="1" applyFont="1" applyFill="1" applyBorder="1" applyAlignment="1" applyProtection="1">
      <alignment horizontal="left" vertical="top" wrapText="1"/>
    </xf>
    <xf numFmtId="0" fontId="29" fillId="3" borderId="62" xfId="66" applyNumberFormat="1" applyFont="1" applyFill="1" applyBorder="1" applyAlignment="1" applyProtection="1">
      <alignment horizontal="left" vertical="top" wrapText="1"/>
    </xf>
    <xf numFmtId="0" fontId="29" fillId="3" borderId="63" xfId="66" applyNumberFormat="1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wrapText="1"/>
      <protection locked="0"/>
    </xf>
    <xf numFmtId="0" fontId="14" fillId="0" borderId="1" xfId="82" applyNumberFormat="1" applyBorder="1" applyProtection="1">
      <alignment horizontal="left" wrapText="1"/>
    </xf>
    <xf numFmtId="0" fontId="14" fillId="0" borderId="1" xfId="84" applyNumberFormat="1" applyBorder="1" applyProtection="1">
      <alignment horizontal="left"/>
    </xf>
    <xf numFmtId="49" fontId="14" fillId="0" borderId="1" xfId="85" applyNumberFormat="1" applyBorder="1" applyProtection="1"/>
    <xf numFmtId="0" fontId="14" fillId="0" borderId="1" xfId="86" applyNumberFormat="1" applyBorder="1" applyProtection="1"/>
    <xf numFmtId="0" fontId="29" fillId="0" borderId="50" xfId="28" applyNumberFormat="1" applyFont="1" applyBorder="1" applyProtection="1">
      <alignment horizontal="center" vertical="center"/>
    </xf>
    <xf numFmtId="0" fontId="29" fillId="0" borderId="26" xfId="29" applyNumberFormat="1" applyFont="1" applyBorder="1" applyProtection="1">
      <alignment horizontal="center" vertical="center"/>
    </xf>
    <xf numFmtId="49" fontId="29" fillId="0" borderId="26" xfId="30" applyNumberFormat="1" applyFont="1" applyBorder="1" applyProtection="1">
      <alignment horizontal="center" vertical="center"/>
    </xf>
    <xf numFmtId="49" fontId="29" fillId="0" borderId="51" xfId="30" applyNumberFormat="1" applyFont="1" applyBorder="1" applyProtection="1">
      <alignment horizontal="center" vertical="center"/>
    </xf>
    <xf numFmtId="49" fontId="29" fillId="0" borderId="42" xfId="33" applyNumberFormat="1" applyFont="1" applyBorder="1" applyProtection="1">
      <alignment horizontal="center" vertical="center"/>
    </xf>
    <xf numFmtId="4" fontId="29" fillId="0" borderId="42" xfId="34" applyNumberFormat="1" applyFont="1" applyBorder="1" applyProtection="1">
      <alignment horizontal="right" vertical="center" shrinkToFit="1"/>
    </xf>
    <xf numFmtId="49" fontId="29" fillId="0" borderId="42" xfId="38" applyNumberFormat="1" applyFont="1" applyBorder="1" applyProtection="1">
      <alignment horizontal="center" wrapText="1"/>
    </xf>
    <xf numFmtId="49" fontId="29" fillId="0" borderId="42" xfId="39" applyNumberFormat="1" applyFont="1" applyBorder="1" applyProtection="1">
      <alignment horizontal="center" vertical="center"/>
    </xf>
    <xf numFmtId="165" fontId="29" fillId="0" borderId="42" xfId="40" applyNumberFormat="1" applyFont="1" applyBorder="1" applyProtection="1">
      <alignment horizontal="right" vertical="center" shrinkToFit="1"/>
    </xf>
    <xf numFmtId="49" fontId="29" fillId="0" borderId="42" xfId="44" applyNumberFormat="1" applyFont="1" applyBorder="1" applyProtection="1">
      <alignment horizontal="center"/>
    </xf>
    <xf numFmtId="4" fontId="29" fillId="0" borderId="42" xfId="45" applyNumberFormat="1" applyFont="1" applyBorder="1" applyProtection="1">
      <alignment horizontal="right" shrinkToFit="1"/>
    </xf>
    <xf numFmtId="49" fontId="29" fillId="0" borderId="55" xfId="44" applyNumberFormat="1" applyFont="1" applyBorder="1" applyProtection="1">
      <alignment horizontal="center"/>
    </xf>
    <xf numFmtId="4" fontId="29" fillId="0" borderId="55" xfId="45" applyNumberFormat="1" applyFont="1" applyBorder="1" applyProtection="1">
      <alignment horizontal="right" shrinkToFit="1"/>
    </xf>
    <xf numFmtId="0" fontId="29" fillId="0" borderId="52" xfId="31" applyNumberFormat="1" applyFont="1" applyBorder="1" applyAlignment="1" applyProtection="1">
      <alignment horizontal="left" vertical="top" wrapText="1"/>
    </xf>
    <xf numFmtId="0" fontId="29" fillId="0" borderId="52" xfId="36" applyNumberFormat="1" applyFont="1" applyBorder="1" applyAlignment="1" applyProtection="1">
      <alignment horizontal="left" vertical="top" wrapText="1"/>
    </xf>
    <xf numFmtId="0" fontId="29" fillId="0" borderId="52" xfId="42" applyNumberFormat="1" applyFont="1" applyBorder="1" applyAlignment="1" applyProtection="1">
      <alignment horizontal="left" vertical="top" wrapText="1"/>
    </xf>
    <xf numFmtId="0" fontId="29" fillId="0" borderId="54" xfId="42" applyNumberFormat="1" applyFont="1" applyBorder="1" applyAlignment="1" applyProtection="1">
      <alignment horizontal="left" vertical="top" wrapText="1"/>
    </xf>
    <xf numFmtId="4" fontId="29" fillId="0" borderId="53" xfId="34" applyNumberFormat="1" applyFont="1" applyBorder="1" applyAlignment="1" applyProtection="1">
      <alignment horizontal="right" shrinkToFit="1"/>
    </xf>
    <xf numFmtId="49" fontId="29" fillId="0" borderId="53" xfId="38" applyNumberFormat="1" applyFont="1" applyBorder="1" applyAlignment="1" applyProtection="1">
      <alignment horizontal="center" wrapText="1"/>
    </xf>
    <xf numFmtId="4" fontId="29" fillId="0" borderId="56" xfId="45" applyNumberFormat="1" applyFont="1" applyBorder="1" applyAlignment="1" applyProtection="1">
      <alignment horizontal="right" shrinkToFit="1"/>
    </xf>
    <xf numFmtId="0" fontId="29" fillId="0" borderId="52" xfId="53" applyNumberFormat="1" applyFont="1" applyBorder="1" applyProtection="1">
      <alignment horizontal="center" vertical="center"/>
    </xf>
    <xf numFmtId="0" fontId="29" fillId="0" borderId="42" xfId="54" applyNumberFormat="1" applyFont="1" applyBorder="1" applyProtection="1">
      <alignment horizontal="center" vertical="center"/>
    </xf>
    <xf numFmtId="49" fontId="29" fillId="0" borderId="42" xfId="55" applyNumberFormat="1" applyFont="1" applyBorder="1" applyProtection="1">
      <alignment horizontal="center" vertical="center"/>
    </xf>
    <xf numFmtId="49" fontId="29" fillId="0" borderId="53" xfId="55" applyNumberFormat="1" applyFont="1" applyBorder="1" applyProtection="1">
      <alignment horizontal="center" vertical="center"/>
    </xf>
    <xf numFmtId="0" fontId="29" fillId="0" borderId="52" xfId="56" applyNumberFormat="1" applyFont="1" applyBorder="1" applyAlignment="1" applyProtection="1">
      <alignment wrapText="1"/>
    </xf>
    <xf numFmtId="49" fontId="29" fillId="0" borderId="42" xfId="58" applyNumberFormat="1" applyFont="1" applyBorder="1" applyProtection="1">
      <alignment horizontal="center" vertical="center"/>
    </xf>
    <xf numFmtId="4" fontId="29" fillId="0" borderId="42" xfId="59" applyNumberFormat="1" applyFont="1" applyBorder="1" applyProtection="1">
      <alignment horizontal="right" shrinkToFit="1"/>
    </xf>
    <xf numFmtId="4" fontId="29" fillId="0" borderId="53" xfId="59" applyNumberFormat="1" applyFont="1" applyBorder="1" applyProtection="1">
      <alignment horizontal="right" shrinkToFit="1"/>
    </xf>
    <xf numFmtId="0" fontId="29" fillId="0" borderId="52" xfId="61" applyNumberFormat="1" applyFont="1" applyBorder="1" applyAlignment="1" applyProtection="1">
      <alignment wrapText="1"/>
    </xf>
    <xf numFmtId="49" fontId="29" fillId="0" borderId="42" xfId="63" applyNumberFormat="1" applyFont="1" applyBorder="1" applyProtection="1">
      <alignment horizontal="center" vertical="center"/>
    </xf>
    <xf numFmtId="165" fontId="29" fillId="0" borderId="42" xfId="64" applyNumberFormat="1" applyFont="1" applyBorder="1" applyProtection="1">
      <alignment horizontal="right" vertical="center" shrinkToFit="1"/>
    </xf>
    <xf numFmtId="165" fontId="29" fillId="0" borderId="53" xfId="64" applyNumberFormat="1" applyFont="1" applyBorder="1" applyProtection="1">
      <alignment horizontal="right" vertical="center" shrinkToFit="1"/>
    </xf>
    <xf numFmtId="0" fontId="29" fillId="0" borderId="52" xfId="66" applyNumberFormat="1" applyFont="1" applyBorder="1" applyAlignment="1" applyProtection="1">
      <alignment wrapText="1"/>
    </xf>
    <xf numFmtId="49" fontId="29" fillId="0" borderId="42" xfId="68" applyNumberFormat="1" applyFont="1" applyBorder="1" applyProtection="1">
      <alignment horizontal="center"/>
    </xf>
    <xf numFmtId="4" fontId="29" fillId="0" borderId="42" xfId="69" applyNumberFormat="1" applyFont="1" applyBorder="1" applyProtection="1">
      <alignment horizontal="right" shrinkToFit="1"/>
    </xf>
    <xf numFmtId="0" fontId="29" fillId="0" borderId="52" xfId="71" applyNumberFormat="1" applyFont="1" applyBorder="1" applyAlignment="1" applyProtection="1"/>
    <xf numFmtId="0" fontId="29" fillId="0" borderId="42" xfId="72" applyNumberFormat="1" applyFont="1" applyBorder="1" applyProtection="1"/>
    <xf numFmtId="0" fontId="29" fillId="0" borderId="53" xfId="72" applyNumberFormat="1" applyFont="1" applyBorder="1" applyProtection="1"/>
    <xf numFmtId="0" fontId="29" fillId="0" borderId="54" xfId="73" applyNumberFormat="1" applyFont="1" applyBorder="1" applyAlignment="1" applyProtection="1">
      <alignment wrapText="1"/>
    </xf>
    <xf numFmtId="49" fontId="29" fillId="0" borderId="55" xfId="75" applyNumberFormat="1" applyFont="1" applyBorder="1" applyProtection="1">
      <alignment horizontal="center"/>
    </xf>
    <xf numFmtId="2" fontId="29" fillId="0" borderId="55" xfId="76" applyNumberFormat="1" applyFont="1" applyBorder="1" applyProtection="1">
      <alignment horizontal="center" shrinkToFit="1"/>
    </xf>
    <xf numFmtId="4" fontId="29" fillId="0" borderId="55" xfId="77" applyNumberFormat="1" applyFont="1" applyBorder="1" applyProtection="1">
      <alignment horizontal="right" shrinkToFit="1"/>
    </xf>
    <xf numFmtId="4" fontId="29" fillId="0" borderId="56" xfId="77" applyNumberFormat="1" applyFont="1" applyBorder="1" applyProtection="1">
      <alignment horizontal="right" shrinkToFit="1"/>
    </xf>
    <xf numFmtId="0" fontId="29" fillId="0" borderId="42" xfId="92" applyNumberFormat="1" applyFont="1" applyBorder="1" applyProtection="1">
      <alignment horizontal="center"/>
    </xf>
    <xf numFmtId="0" fontId="29" fillId="0" borderId="53" xfId="92" applyNumberFormat="1" applyFont="1" applyBorder="1" applyProtection="1">
      <alignment horizontal="center"/>
    </xf>
    <xf numFmtId="49" fontId="29" fillId="0" borderId="42" xfId="95" applyNumberFormat="1" applyFont="1" applyBorder="1" applyProtection="1">
      <alignment horizontal="center" vertical="center"/>
    </xf>
    <xf numFmtId="4" fontId="29" fillId="0" borderId="42" xfId="96" applyNumberFormat="1" applyFont="1" applyBorder="1" applyProtection="1">
      <alignment horizontal="right" vertical="center" shrinkToFit="1"/>
    </xf>
    <xf numFmtId="4" fontId="29" fillId="0" borderId="53" xfId="96" applyNumberFormat="1" applyFont="1" applyBorder="1" applyProtection="1">
      <alignment horizontal="right" vertical="center" shrinkToFit="1"/>
    </xf>
    <xf numFmtId="49" fontId="29" fillId="0" borderId="42" xfId="102" applyNumberFormat="1" applyFont="1" applyBorder="1" applyProtection="1">
      <alignment horizontal="center" vertical="center"/>
    </xf>
    <xf numFmtId="165" fontId="29" fillId="0" borderId="42" xfId="103" applyNumberFormat="1" applyFont="1" applyBorder="1" applyProtection="1">
      <alignment horizontal="right" vertical="center" shrinkToFit="1"/>
    </xf>
    <xf numFmtId="4" fontId="29" fillId="0" borderId="42" xfId="106" applyNumberFormat="1" applyFont="1" applyBorder="1" applyProtection="1">
      <alignment horizontal="right" vertical="center" shrinkToFit="1"/>
    </xf>
    <xf numFmtId="165" fontId="29" fillId="0" borderId="42" xfId="109" applyNumberFormat="1" applyFont="1" applyBorder="1" applyProtection="1">
      <alignment horizontal="center" vertical="center" shrinkToFit="1"/>
    </xf>
    <xf numFmtId="0" fontId="30" fillId="0" borderId="0" xfId="0" applyFont="1" applyProtection="1">
      <protection locked="0"/>
    </xf>
    <xf numFmtId="49" fontId="29" fillId="0" borderId="65" xfId="63" applyNumberFormat="1" applyFont="1" applyBorder="1" applyProtection="1">
      <alignment horizontal="center" vertical="center"/>
    </xf>
    <xf numFmtId="0" fontId="30" fillId="0" borderId="64" xfId="0" applyFont="1" applyBorder="1" applyProtection="1">
      <protection locked="0"/>
    </xf>
    <xf numFmtId="4" fontId="29" fillId="0" borderId="55" xfId="106" applyNumberFormat="1" applyFont="1" applyBorder="1" applyProtection="1">
      <alignment horizontal="right" vertical="center" shrinkToFit="1"/>
    </xf>
    <xf numFmtId="165" fontId="29" fillId="0" borderId="65" xfId="109" applyNumberFormat="1" applyFont="1" applyBorder="1" applyProtection="1">
      <alignment horizontal="center" vertical="center" shrinkToFit="1"/>
    </xf>
    <xf numFmtId="0" fontId="25" fillId="0" borderId="1" xfId="170" applyNumberFormat="1" applyFont="1" applyFill="1" applyBorder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27" fillId="0" borderId="1" xfId="171" applyNumberFormat="1" applyFont="1" applyBorder="1" applyAlignment="1" applyProtection="1">
      <alignment horizontal="center" vertical="top" wrapText="1"/>
    </xf>
    <xf numFmtId="0" fontId="28" fillId="0" borderId="1" xfId="172" applyNumberFormat="1" applyFont="1" applyBorder="1" applyAlignment="1" applyProtection="1">
      <alignment horizontal="center"/>
    </xf>
    <xf numFmtId="0" fontId="28" fillId="0" borderId="1" xfId="14" applyNumberFormat="1" applyFont="1" applyAlignment="1" applyProtection="1">
      <alignment horizontal="center"/>
    </xf>
    <xf numFmtId="0" fontId="6" fillId="0" borderId="1" xfId="14" applyNumberFormat="1" applyAlignment="1" applyProtection="1">
      <alignment horizontal="center"/>
    </xf>
    <xf numFmtId="49" fontId="26" fillId="0" borderId="46" xfId="27" applyFont="1" applyBorder="1" applyAlignment="1">
      <alignment horizontal="center" vertical="top" wrapText="1"/>
    </xf>
    <xf numFmtId="49" fontId="26" fillId="0" borderId="48" xfId="27" applyFont="1" applyBorder="1" applyAlignment="1">
      <alignment horizontal="center" vertical="top" wrapText="1"/>
    </xf>
    <xf numFmtId="49" fontId="26" fillId="0" borderId="49" xfId="27" applyFont="1" applyBorder="1" applyAlignment="1">
      <alignment horizontal="center" vertical="top" wrapText="1"/>
    </xf>
    <xf numFmtId="49" fontId="26" fillId="0" borderId="45" xfId="27" applyNumberFormat="1" applyFont="1" applyBorder="1" applyAlignment="1" applyProtection="1">
      <alignment horizontal="center" vertical="top" wrapText="1"/>
    </xf>
    <xf numFmtId="49" fontId="26" fillId="0" borderId="41" xfId="27" applyNumberFormat="1" applyFont="1" applyBorder="1" applyAlignment="1" applyProtection="1">
      <alignment horizontal="center" vertical="top" wrapText="1"/>
    </xf>
    <xf numFmtId="49" fontId="26" fillId="0" borderId="22" xfId="27" applyNumberFormat="1" applyFont="1" applyBorder="1" applyAlignment="1" applyProtection="1">
      <alignment horizontal="center" vertical="top" wrapText="1"/>
    </xf>
    <xf numFmtId="0" fontId="26" fillId="0" borderId="43" xfId="26" applyNumberFormat="1" applyFont="1" applyBorder="1" applyProtection="1">
      <alignment horizontal="center" vertical="top" wrapText="1"/>
    </xf>
    <xf numFmtId="0" fontId="26" fillId="0" borderId="47" xfId="26" applyFont="1" applyBorder="1">
      <alignment horizontal="center" vertical="top" wrapText="1"/>
    </xf>
    <xf numFmtId="0" fontId="26" fillId="0" borderId="44" xfId="26" applyNumberFormat="1" applyFont="1" applyBorder="1" applyProtection="1">
      <alignment horizontal="center" vertical="top" wrapText="1"/>
    </xf>
    <xf numFmtId="0" fontId="26" fillId="0" borderId="11" xfId="26" applyFont="1" applyBorder="1">
      <alignment horizontal="center" vertical="top" wrapText="1"/>
    </xf>
    <xf numFmtId="49" fontId="26" fillId="0" borderId="44" xfId="27" applyNumberFormat="1" applyFont="1" applyBorder="1" applyProtection="1">
      <alignment horizontal="center" vertical="top" wrapText="1"/>
    </xf>
    <xf numFmtId="49" fontId="26" fillId="0" borderId="11" xfId="27" applyFont="1" applyBorder="1">
      <alignment horizontal="center" vertical="top" wrapText="1"/>
    </xf>
    <xf numFmtId="0" fontId="11" fillId="0" borderId="1" xfId="47" applyNumberFormat="1" applyProtection="1">
      <alignment horizontal="center"/>
    </xf>
    <xf numFmtId="0" fontId="11" fillId="0" borderId="1" xfId="47">
      <alignment horizontal="center"/>
    </xf>
    <xf numFmtId="0" fontId="14" fillId="0" borderId="57" xfId="50" applyNumberFormat="1" applyFont="1" applyBorder="1" applyProtection="1">
      <alignment horizontal="center" vertical="top" wrapText="1"/>
    </xf>
    <xf numFmtId="0" fontId="14" fillId="0" borderId="52" xfId="50" applyFont="1" applyBorder="1">
      <alignment horizontal="center" vertical="top" wrapText="1"/>
    </xf>
    <xf numFmtId="0" fontId="29" fillId="0" borderId="58" xfId="26" applyNumberFormat="1" applyFont="1" applyBorder="1" applyProtection="1">
      <alignment horizontal="center" vertical="top" wrapText="1"/>
    </xf>
    <xf numFmtId="0" fontId="29" fillId="0" borderId="42" xfId="26" applyFont="1" applyBorder="1">
      <alignment horizontal="center" vertical="top" wrapText="1"/>
    </xf>
    <xf numFmtId="49" fontId="14" fillId="0" borderId="58" xfId="52" applyNumberFormat="1" applyFont="1" applyBorder="1" applyProtection="1">
      <alignment horizontal="center" vertical="top" wrapText="1"/>
    </xf>
    <xf numFmtId="49" fontId="14" fillId="0" borderId="42" xfId="52" applyFont="1" applyBorder="1">
      <alignment horizontal="center" vertical="top" wrapText="1"/>
    </xf>
    <xf numFmtId="49" fontId="14" fillId="0" borderId="58" xfId="52" applyNumberFormat="1" applyFont="1" applyBorder="1" applyAlignment="1" applyProtection="1">
      <alignment horizontal="center" vertical="top" wrapText="1"/>
    </xf>
    <xf numFmtId="49" fontId="14" fillId="0" borderId="42" xfId="52" applyNumberFormat="1" applyFont="1" applyBorder="1" applyAlignment="1" applyProtection="1">
      <alignment horizontal="center" vertical="top" wrapText="1"/>
    </xf>
    <xf numFmtId="49" fontId="14" fillId="0" borderId="59" xfId="52" applyNumberFormat="1" applyFont="1" applyBorder="1" applyAlignment="1" applyProtection="1">
      <alignment horizontal="center" vertical="top" wrapText="1"/>
    </xf>
    <xf numFmtId="49" fontId="14" fillId="0" borderId="53" xfId="52" applyNumberFormat="1" applyFont="1" applyBorder="1" applyAlignment="1" applyProtection="1">
      <alignment horizontal="center" vertical="top" wrapText="1"/>
    </xf>
    <xf numFmtId="0" fontId="29" fillId="0" borderId="52" xfId="108" applyNumberFormat="1" applyFont="1" applyBorder="1" applyAlignment="1" applyProtection="1">
      <alignment horizontal="left" vertical="top" wrapText="1"/>
    </xf>
    <xf numFmtId="0" fontId="29" fillId="0" borderId="42" xfId="108" applyFont="1" applyBorder="1" applyAlignment="1">
      <alignment horizontal="left" vertical="top" wrapText="1"/>
    </xf>
    <xf numFmtId="0" fontId="29" fillId="0" borderId="52" xfId="110" applyNumberFormat="1" applyFont="1" applyBorder="1" applyAlignment="1" applyProtection="1">
      <alignment vertical="top" wrapText="1"/>
    </xf>
    <xf numFmtId="0" fontId="29" fillId="0" borderId="42" xfId="110" applyFont="1" applyBorder="1" applyAlignment="1">
      <alignment vertical="top" wrapText="1"/>
    </xf>
    <xf numFmtId="0" fontId="29" fillId="0" borderId="52" xfId="112" applyNumberFormat="1" applyFont="1" applyBorder="1" applyAlignment="1" applyProtection="1">
      <alignment horizontal="left" vertical="top" wrapText="1"/>
    </xf>
    <xf numFmtId="0" fontId="29" fillId="0" borderId="42" xfId="112" applyFont="1" applyBorder="1" applyAlignment="1">
      <alignment horizontal="left" vertical="top" wrapText="1"/>
    </xf>
    <xf numFmtId="0" fontId="29" fillId="0" borderId="52" xfId="98" applyNumberFormat="1" applyFont="1" applyBorder="1" applyAlignment="1" applyProtection="1">
      <alignment horizontal="left" vertical="top" wrapText="1"/>
    </xf>
    <xf numFmtId="0" fontId="29" fillId="0" borderId="42" xfId="98" applyFont="1" applyBorder="1" applyAlignment="1">
      <alignment horizontal="left" vertical="top" wrapText="1"/>
    </xf>
    <xf numFmtId="0" fontId="29" fillId="0" borderId="54" xfId="112" applyNumberFormat="1" applyFont="1" applyBorder="1" applyAlignment="1" applyProtection="1">
      <alignment horizontal="left" vertical="top" wrapText="1"/>
    </xf>
    <xf numFmtId="0" fontId="29" fillId="0" borderId="55" xfId="112" applyFont="1" applyBorder="1" applyAlignment="1">
      <alignment horizontal="left" vertical="top" wrapText="1"/>
    </xf>
    <xf numFmtId="0" fontId="14" fillId="0" borderId="57" xfId="87" applyNumberFormat="1" applyBorder="1" applyProtection="1">
      <alignment horizontal="center" vertical="top" wrapText="1"/>
    </xf>
    <xf numFmtId="0" fontId="14" fillId="0" borderId="58" xfId="87" applyBorder="1">
      <alignment horizontal="center" vertical="top" wrapText="1"/>
    </xf>
    <xf numFmtId="0" fontId="14" fillId="0" borderId="52" xfId="87" applyBorder="1">
      <alignment horizontal="center" vertical="top" wrapText="1"/>
    </xf>
    <xf numFmtId="0" fontId="14" fillId="0" borderId="42" xfId="87" applyBorder="1">
      <alignment horizontal="center" vertical="top" wrapText="1"/>
    </xf>
    <xf numFmtId="0" fontId="14" fillId="0" borderId="58" xfId="89" applyNumberFormat="1" applyBorder="1" applyProtection="1">
      <alignment horizontal="center" vertical="top" wrapText="1"/>
    </xf>
    <xf numFmtId="0" fontId="14" fillId="0" borderId="42" xfId="89" applyBorder="1">
      <alignment horizontal="center" vertical="top" wrapText="1"/>
    </xf>
    <xf numFmtId="0" fontId="29" fillId="0" borderId="52" xfId="91" applyNumberFormat="1" applyFont="1" applyBorder="1" applyProtection="1">
      <alignment horizontal="center"/>
    </xf>
    <xf numFmtId="0" fontId="29" fillId="0" borderId="42" xfId="91" applyFont="1" applyBorder="1">
      <alignment horizontal="center"/>
    </xf>
    <xf numFmtId="0" fontId="29" fillId="0" borderId="52" xfId="93" applyNumberFormat="1" applyFont="1" applyBorder="1" applyAlignment="1" applyProtection="1">
      <alignment horizontal="left" vertical="top" wrapText="1"/>
    </xf>
    <xf numFmtId="0" fontId="29" fillId="0" borderId="42" xfId="93" applyFont="1" applyBorder="1" applyAlignment="1">
      <alignment horizontal="left" vertical="top" wrapText="1"/>
    </xf>
    <xf numFmtId="0" fontId="14" fillId="0" borderId="58" xfId="90" applyNumberFormat="1" applyBorder="1" applyAlignment="1" applyProtection="1">
      <alignment horizontal="center" vertical="top"/>
    </xf>
    <xf numFmtId="0" fontId="14" fillId="0" borderId="42" xfId="90" applyNumberFormat="1" applyBorder="1" applyAlignment="1" applyProtection="1">
      <alignment horizontal="center" vertical="top"/>
    </xf>
    <xf numFmtId="0" fontId="14" fillId="0" borderId="59" xfId="90" applyBorder="1" applyAlignment="1">
      <alignment horizontal="center" vertical="top" wrapText="1"/>
    </xf>
    <xf numFmtId="0" fontId="14" fillId="0" borderId="53" xfId="90" applyBorder="1" applyAlignment="1">
      <alignment horizontal="center" vertical="top" wrapText="1"/>
    </xf>
  </cellXfs>
  <cellStyles count="173">
    <cellStyle name="br" xfId="161" xr:uid="{00000000-0005-0000-0000-000000000000}"/>
    <cellStyle name="col" xfId="160" xr:uid="{00000000-0005-0000-0000-000001000000}"/>
    <cellStyle name="st166" xfId="157" xr:uid="{00000000-0005-0000-0000-000002000000}"/>
    <cellStyle name="style0" xfId="162" xr:uid="{00000000-0005-0000-0000-000003000000}"/>
    <cellStyle name="td" xfId="163" xr:uid="{00000000-0005-0000-0000-000004000000}"/>
    <cellStyle name="tr" xfId="159" xr:uid="{00000000-0005-0000-0000-000005000000}"/>
    <cellStyle name="xl100" xfId="65" xr:uid="{00000000-0005-0000-0000-000006000000}"/>
    <cellStyle name="xl101" xfId="70" xr:uid="{00000000-0005-0000-0000-000007000000}"/>
    <cellStyle name="xl102" xfId="78" xr:uid="{00000000-0005-0000-0000-000008000000}"/>
    <cellStyle name="xl103" xfId="82" xr:uid="{00000000-0005-0000-0000-000009000000}"/>
    <cellStyle name="xl104" xfId="87" xr:uid="{00000000-0005-0000-0000-00000A000000}"/>
    <cellStyle name="xl105" xfId="91" xr:uid="{00000000-0005-0000-0000-00000B000000}"/>
    <cellStyle name="xl106" xfId="93" xr:uid="{00000000-0005-0000-0000-00000C000000}"/>
    <cellStyle name="xl107" xfId="98" xr:uid="{00000000-0005-0000-0000-00000D000000}"/>
    <cellStyle name="xl108" xfId="83" xr:uid="{00000000-0005-0000-0000-00000E000000}"/>
    <cellStyle name="xl109" xfId="88" xr:uid="{00000000-0005-0000-0000-00000F000000}"/>
    <cellStyle name="xl110" xfId="92" xr:uid="{00000000-0005-0000-0000-000010000000}"/>
    <cellStyle name="xl111" xfId="94" xr:uid="{00000000-0005-0000-0000-000011000000}"/>
    <cellStyle name="xl112" xfId="101" xr:uid="{00000000-0005-0000-0000-000012000000}"/>
    <cellStyle name="xl113" xfId="84" xr:uid="{00000000-0005-0000-0000-000013000000}"/>
    <cellStyle name="xl114" xfId="89" xr:uid="{00000000-0005-0000-0000-000014000000}"/>
    <cellStyle name="xl115" xfId="95" xr:uid="{00000000-0005-0000-0000-000015000000}"/>
    <cellStyle name="xl116" xfId="102" xr:uid="{00000000-0005-0000-0000-000016000000}"/>
    <cellStyle name="xl117" xfId="85" xr:uid="{00000000-0005-0000-0000-000017000000}"/>
    <cellStyle name="xl118" xfId="96" xr:uid="{00000000-0005-0000-0000-000018000000}"/>
    <cellStyle name="xl119" xfId="103" xr:uid="{00000000-0005-0000-0000-000019000000}"/>
    <cellStyle name="xl120" xfId="86" xr:uid="{00000000-0005-0000-0000-00001A000000}"/>
    <cellStyle name="xl121" xfId="81" xr:uid="{00000000-0005-0000-0000-00001B000000}"/>
    <cellStyle name="xl122" xfId="90" xr:uid="{00000000-0005-0000-0000-00001C000000}"/>
    <cellStyle name="xl123" xfId="99" xr:uid="{00000000-0005-0000-0000-00001D000000}"/>
    <cellStyle name="xl124" xfId="97" xr:uid="{00000000-0005-0000-0000-00001E000000}"/>
    <cellStyle name="xl125" xfId="100" xr:uid="{00000000-0005-0000-0000-00001F000000}"/>
    <cellStyle name="xl126" xfId="104" xr:uid="{00000000-0005-0000-0000-000020000000}"/>
    <cellStyle name="xl127" xfId="108" xr:uid="{00000000-0005-0000-0000-000021000000}"/>
    <cellStyle name="xl128" xfId="105" xr:uid="{00000000-0005-0000-0000-000022000000}"/>
    <cellStyle name="xl129" xfId="106" xr:uid="{00000000-0005-0000-0000-000023000000}"/>
    <cellStyle name="xl130" xfId="107" xr:uid="{00000000-0005-0000-0000-000024000000}"/>
    <cellStyle name="xl131" xfId="109" xr:uid="{00000000-0005-0000-0000-000025000000}"/>
    <cellStyle name="xl132" xfId="110" xr:uid="{00000000-0005-0000-0000-000026000000}"/>
    <cellStyle name="xl133" xfId="112" xr:uid="{00000000-0005-0000-0000-000027000000}"/>
    <cellStyle name="xl134" xfId="111" xr:uid="{00000000-0005-0000-0000-000028000000}"/>
    <cellStyle name="xl135" xfId="134" xr:uid="{00000000-0005-0000-0000-000029000000}"/>
    <cellStyle name="xl136" xfId="136" xr:uid="{00000000-0005-0000-0000-00002A000000}"/>
    <cellStyle name="xl137" xfId="143" xr:uid="{00000000-0005-0000-0000-00002B000000}"/>
    <cellStyle name="xl138" xfId="146" xr:uid="{00000000-0005-0000-0000-00002C000000}"/>
    <cellStyle name="xl139" xfId="149" xr:uid="{00000000-0005-0000-0000-00002D000000}"/>
    <cellStyle name="xl140" xfId="152" xr:uid="{00000000-0005-0000-0000-00002E000000}"/>
    <cellStyle name="xl141" xfId="153" xr:uid="{00000000-0005-0000-0000-00002F000000}"/>
    <cellStyle name="xl142" xfId="147" xr:uid="{00000000-0005-0000-0000-000030000000}"/>
    <cellStyle name="xl143" xfId="113" xr:uid="{00000000-0005-0000-0000-000031000000}"/>
    <cellStyle name="xl144" xfId="122" xr:uid="{00000000-0005-0000-0000-000032000000}"/>
    <cellStyle name="xl145" xfId="166" xr:uid="{00000000-0005-0000-0000-000033000000}"/>
    <cellStyle name="xl146" xfId="144" xr:uid="{00000000-0005-0000-0000-000034000000}"/>
    <cellStyle name="xl147" xfId="150" xr:uid="{00000000-0005-0000-0000-000035000000}"/>
    <cellStyle name="xl148" xfId="137" xr:uid="{00000000-0005-0000-0000-000036000000}"/>
    <cellStyle name="xl149" xfId="114" xr:uid="{00000000-0005-0000-0000-000037000000}"/>
    <cellStyle name="xl150" xfId="118" xr:uid="{00000000-0005-0000-0000-000038000000}"/>
    <cellStyle name="xl151" xfId="123" xr:uid="{00000000-0005-0000-0000-000039000000}"/>
    <cellStyle name="xl152" xfId="127" xr:uid="{00000000-0005-0000-0000-00003A000000}"/>
    <cellStyle name="xl153" xfId="135" xr:uid="{00000000-0005-0000-0000-00003B000000}"/>
    <cellStyle name="xl154" xfId="138" xr:uid="{00000000-0005-0000-0000-00003C000000}"/>
    <cellStyle name="xl155" xfId="151" xr:uid="{00000000-0005-0000-0000-00003D000000}"/>
    <cellStyle name="xl156" xfId="154" xr:uid="{00000000-0005-0000-0000-00003E000000}"/>
    <cellStyle name="xl157" xfId="158" xr:uid="{00000000-0005-0000-0000-00003F000000}"/>
    <cellStyle name="xl158" xfId="115" xr:uid="{00000000-0005-0000-0000-000040000000}"/>
    <cellStyle name="xl159" xfId="119" xr:uid="{00000000-0005-0000-0000-000041000000}"/>
    <cellStyle name="xl160" xfId="124" xr:uid="{00000000-0005-0000-0000-000042000000}"/>
    <cellStyle name="xl161" xfId="155" xr:uid="{00000000-0005-0000-0000-000043000000}"/>
    <cellStyle name="xl162" xfId="167" xr:uid="{00000000-0005-0000-0000-000044000000}"/>
    <cellStyle name="xl163" xfId="156" xr:uid="{00000000-0005-0000-0000-000045000000}"/>
    <cellStyle name="xl164" xfId="120" xr:uid="{00000000-0005-0000-0000-000046000000}"/>
    <cellStyle name="xl165" xfId="125" xr:uid="{00000000-0005-0000-0000-000047000000}"/>
    <cellStyle name="xl166" xfId="128" xr:uid="{00000000-0005-0000-0000-000048000000}"/>
    <cellStyle name="xl167" xfId="131" xr:uid="{00000000-0005-0000-0000-000049000000}"/>
    <cellStyle name="xl168" xfId="139" xr:uid="{00000000-0005-0000-0000-00004A000000}"/>
    <cellStyle name="xl169" xfId="145" xr:uid="{00000000-0005-0000-0000-00004B000000}"/>
    <cellStyle name="xl170" xfId="141" xr:uid="{00000000-0005-0000-0000-00004C000000}"/>
    <cellStyle name="xl171" xfId="148" xr:uid="{00000000-0005-0000-0000-00004D000000}"/>
    <cellStyle name="xl172" xfId="142" xr:uid="{00000000-0005-0000-0000-00004E000000}"/>
    <cellStyle name="xl173" xfId="116" xr:uid="{00000000-0005-0000-0000-00004F000000}"/>
    <cellStyle name="xl174" xfId="129" xr:uid="{00000000-0005-0000-0000-000050000000}"/>
    <cellStyle name="xl175" xfId="132" xr:uid="{00000000-0005-0000-0000-000051000000}"/>
    <cellStyle name="xl176" xfId="140" xr:uid="{00000000-0005-0000-0000-000052000000}"/>
    <cellStyle name="xl177" xfId="117" xr:uid="{00000000-0005-0000-0000-000053000000}"/>
    <cellStyle name="xl178" xfId="121" xr:uid="{00000000-0005-0000-0000-000054000000}"/>
    <cellStyle name="xl179" xfId="126" xr:uid="{00000000-0005-0000-0000-000055000000}"/>
    <cellStyle name="xl180" xfId="130" xr:uid="{00000000-0005-0000-0000-000056000000}"/>
    <cellStyle name="xl181" xfId="133" xr:uid="{00000000-0005-0000-0000-000057000000}"/>
    <cellStyle name="xl21" xfId="164" xr:uid="{00000000-0005-0000-0000-000058000000}"/>
    <cellStyle name="xl22" xfId="1" xr:uid="{00000000-0005-0000-0000-000059000000}"/>
    <cellStyle name="xl22 2" xfId="171" xr:uid="{00000000-0005-0000-0000-00005A000000}"/>
    <cellStyle name="xl23" xfId="4" xr:uid="{00000000-0005-0000-0000-00005B000000}"/>
    <cellStyle name="xl24" xfId="11" xr:uid="{00000000-0005-0000-0000-00005C000000}"/>
    <cellStyle name="xl25" xfId="14" xr:uid="{00000000-0005-0000-0000-00005D000000}"/>
    <cellStyle name="xl26" xfId="17" xr:uid="{00000000-0005-0000-0000-00005E000000}"/>
    <cellStyle name="xl27" xfId="26" xr:uid="{00000000-0005-0000-0000-00005F000000}"/>
    <cellStyle name="xl28" xfId="28" xr:uid="{00000000-0005-0000-0000-000060000000}"/>
    <cellStyle name="xl29" xfId="31" xr:uid="{00000000-0005-0000-0000-000061000000}"/>
    <cellStyle name="xl30" xfId="36" xr:uid="{00000000-0005-0000-0000-000062000000}"/>
    <cellStyle name="xl31" xfId="42" xr:uid="{00000000-0005-0000-0000-000063000000}"/>
    <cellStyle name="xl32" xfId="29" xr:uid="{00000000-0005-0000-0000-000064000000}"/>
    <cellStyle name="xl33" xfId="32" xr:uid="{00000000-0005-0000-0000-000065000000}"/>
    <cellStyle name="xl34" xfId="37" xr:uid="{00000000-0005-0000-0000-000066000000}"/>
    <cellStyle name="xl35" xfId="43" xr:uid="{00000000-0005-0000-0000-000067000000}"/>
    <cellStyle name="xl36" xfId="33" xr:uid="{00000000-0005-0000-0000-000068000000}"/>
    <cellStyle name="xl37" xfId="38" xr:uid="{00000000-0005-0000-0000-000069000000}"/>
    <cellStyle name="xl38" xfId="44" xr:uid="{00000000-0005-0000-0000-00006A000000}"/>
    <cellStyle name="xl39" xfId="6" xr:uid="{00000000-0005-0000-0000-00006B000000}"/>
    <cellStyle name="xl40" xfId="18" xr:uid="{00000000-0005-0000-0000-00006C000000}"/>
    <cellStyle name="xl41" xfId="27" xr:uid="{00000000-0005-0000-0000-00006D000000}"/>
    <cellStyle name="xl42" xfId="30" xr:uid="{00000000-0005-0000-0000-00006E000000}"/>
    <cellStyle name="xl43" xfId="34" xr:uid="{00000000-0005-0000-0000-00006F000000}"/>
    <cellStyle name="xl44" xfId="39" xr:uid="{00000000-0005-0000-0000-000070000000}"/>
    <cellStyle name="xl45" xfId="45" xr:uid="{00000000-0005-0000-0000-000071000000}"/>
    <cellStyle name="xl46" xfId="40" xr:uid="{00000000-0005-0000-0000-000072000000}"/>
    <cellStyle name="xl46 2" xfId="170" xr:uid="{00000000-0005-0000-0000-000073000000}"/>
    <cellStyle name="xl47" xfId="3" xr:uid="{00000000-0005-0000-0000-000074000000}"/>
    <cellStyle name="xl47 2" xfId="168" xr:uid="{00000000-0005-0000-0000-000075000000}"/>
    <cellStyle name="xl48" xfId="8" xr:uid="{00000000-0005-0000-0000-000076000000}"/>
    <cellStyle name="xl49" xfId="22" xr:uid="{00000000-0005-0000-0000-000077000000}"/>
    <cellStyle name="xl50" xfId="5" xr:uid="{00000000-0005-0000-0000-000078000000}"/>
    <cellStyle name="xl51" xfId="9" xr:uid="{00000000-0005-0000-0000-000079000000}"/>
    <cellStyle name="xl52" xfId="12" xr:uid="{00000000-0005-0000-0000-00007A000000}"/>
    <cellStyle name="xl53" xfId="15" xr:uid="{00000000-0005-0000-0000-00007B000000}"/>
    <cellStyle name="xl54" xfId="2" xr:uid="{00000000-0005-0000-0000-00007C000000}"/>
    <cellStyle name="xl55" xfId="7" xr:uid="{00000000-0005-0000-0000-00007D000000}"/>
    <cellStyle name="xl56" xfId="10" xr:uid="{00000000-0005-0000-0000-00007E000000}"/>
    <cellStyle name="xl57" xfId="13" xr:uid="{00000000-0005-0000-0000-00007F000000}"/>
    <cellStyle name="xl58" xfId="16" xr:uid="{00000000-0005-0000-0000-000080000000}"/>
    <cellStyle name="xl59" xfId="19" xr:uid="{00000000-0005-0000-0000-000081000000}"/>
    <cellStyle name="xl60" xfId="20" xr:uid="{00000000-0005-0000-0000-000082000000}"/>
    <cellStyle name="xl61" xfId="21" xr:uid="{00000000-0005-0000-0000-000083000000}"/>
    <cellStyle name="xl62" xfId="23" xr:uid="{00000000-0005-0000-0000-000084000000}"/>
    <cellStyle name="xl63" xfId="24" xr:uid="{00000000-0005-0000-0000-000085000000}"/>
    <cellStyle name="xl64" xfId="25" xr:uid="{00000000-0005-0000-0000-000086000000}"/>
    <cellStyle name="xl65" xfId="35" xr:uid="{00000000-0005-0000-0000-000087000000}"/>
    <cellStyle name="xl65 2" xfId="172" xr:uid="{00000000-0005-0000-0000-000088000000}"/>
    <cellStyle name="xl66" xfId="41" xr:uid="{00000000-0005-0000-0000-000089000000}"/>
    <cellStyle name="xl67" xfId="46" xr:uid="{00000000-0005-0000-0000-00008A000000}"/>
    <cellStyle name="xl68" xfId="49" xr:uid="{00000000-0005-0000-0000-00008B000000}"/>
    <cellStyle name="xl69" xfId="50" xr:uid="{00000000-0005-0000-0000-00008C000000}"/>
    <cellStyle name="xl70" xfId="53" xr:uid="{00000000-0005-0000-0000-00008D000000}"/>
    <cellStyle name="xl71" xfId="56" xr:uid="{00000000-0005-0000-0000-00008E000000}"/>
    <cellStyle name="xl72" xfId="61" xr:uid="{00000000-0005-0000-0000-00008F000000}"/>
    <cellStyle name="xl73" xfId="66" xr:uid="{00000000-0005-0000-0000-000090000000}"/>
    <cellStyle name="xl74" xfId="71" xr:uid="{00000000-0005-0000-0000-000091000000}"/>
    <cellStyle name="xl75" xfId="73" xr:uid="{00000000-0005-0000-0000-000092000000}"/>
    <cellStyle name="xl76" xfId="79" xr:uid="{00000000-0005-0000-0000-000093000000}"/>
    <cellStyle name="xl77" xfId="165" xr:uid="{00000000-0005-0000-0000-000094000000}"/>
    <cellStyle name="xl78" xfId="51" xr:uid="{00000000-0005-0000-0000-000095000000}"/>
    <cellStyle name="xl79" xfId="54" xr:uid="{00000000-0005-0000-0000-000096000000}"/>
    <cellStyle name="xl80" xfId="57" xr:uid="{00000000-0005-0000-0000-000097000000}"/>
    <cellStyle name="xl81" xfId="62" xr:uid="{00000000-0005-0000-0000-000098000000}"/>
    <cellStyle name="xl82" xfId="67" xr:uid="{00000000-0005-0000-0000-000099000000}"/>
    <cellStyle name="xl83" xfId="72" xr:uid="{00000000-0005-0000-0000-00009A000000}"/>
    <cellStyle name="xl84" xfId="74" xr:uid="{00000000-0005-0000-0000-00009B000000}"/>
    <cellStyle name="xl85" xfId="80" xr:uid="{00000000-0005-0000-0000-00009C000000}"/>
    <cellStyle name="xl86" xfId="58" xr:uid="{00000000-0005-0000-0000-00009D000000}"/>
    <cellStyle name="xl87" xfId="63" xr:uid="{00000000-0005-0000-0000-00009E000000}"/>
    <cellStyle name="xl88" xfId="68" xr:uid="{00000000-0005-0000-0000-00009F000000}"/>
    <cellStyle name="xl89" xfId="75" xr:uid="{00000000-0005-0000-0000-0000A0000000}"/>
    <cellStyle name="xl90" xfId="52" xr:uid="{00000000-0005-0000-0000-0000A1000000}"/>
    <cellStyle name="xl91" xfId="55" xr:uid="{00000000-0005-0000-0000-0000A2000000}"/>
    <cellStyle name="xl92" xfId="59" xr:uid="{00000000-0005-0000-0000-0000A3000000}"/>
    <cellStyle name="xl93" xfId="64" xr:uid="{00000000-0005-0000-0000-0000A4000000}"/>
    <cellStyle name="xl94" xfId="69" xr:uid="{00000000-0005-0000-0000-0000A5000000}"/>
    <cellStyle name="xl95" xfId="76" xr:uid="{00000000-0005-0000-0000-0000A6000000}"/>
    <cellStyle name="xl96" xfId="77" xr:uid="{00000000-0005-0000-0000-0000A7000000}"/>
    <cellStyle name="xl97" xfId="47" xr:uid="{00000000-0005-0000-0000-0000A8000000}"/>
    <cellStyle name="xl98" xfId="48" xr:uid="{00000000-0005-0000-0000-0000A9000000}"/>
    <cellStyle name="xl99" xfId="60" xr:uid="{00000000-0005-0000-0000-0000AA000000}"/>
    <cellStyle name="Обычный" xfId="0" builtinId="0"/>
    <cellStyle name="Обычный 2" xfId="169" xr:uid="{00000000-0005-0000-0000-0000AC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5"/>
  <sheetViews>
    <sheetView view="pageBreakPreview" topLeftCell="A39" zoomScaleNormal="100" zoomScaleSheetLayoutView="100" workbookViewId="0">
      <selection activeCell="C7" sqref="C7"/>
    </sheetView>
  </sheetViews>
  <sheetFormatPr defaultColWidth="9.109375" defaultRowHeight="14.4" x14ac:dyDescent="0.3"/>
  <cols>
    <col min="1" max="1" width="0.5546875" style="1" customWidth="1"/>
    <col min="2" max="2" width="72" style="1" customWidth="1"/>
    <col min="3" max="3" width="20.5546875" style="1" customWidth="1"/>
    <col min="4" max="4" width="11.109375" style="1" customWidth="1"/>
    <col min="5" max="5" width="10.33203125" style="1" customWidth="1"/>
    <col min="6" max="6" width="10.88671875" style="1" customWidth="1"/>
    <col min="7" max="7" width="9.109375" style="1" customWidth="1"/>
    <col min="8" max="16384" width="9.109375" style="1"/>
  </cols>
  <sheetData>
    <row r="1" spans="2:7" ht="23.25" customHeight="1" x14ac:dyDescent="0.3">
      <c r="B1" s="5"/>
      <c r="C1" s="6"/>
      <c r="D1" s="81" t="s">
        <v>211</v>
      </c>
      <c r="E1" s="81"/>
      <c r="F1" s="81"/>
      <c r="G1" s="2"/>
    </row>
    <row r="2" spans="2:7" ht="12.9" customHeight="1" x14ac:dyDescent="0.3">
      <c r="B2" s="6"/>
      <c r="C2" s="6"/>
      <c r="D2" s="81" t="s">
        <v>212</v>
      </c>
      <c r="E2" s="81"/>
      <c r="F2" s="81"/>
      <c r="G2" s="2"/>
    </row>
    <row r="3" spans="2:7" ht="15" customHeight="1" x14ac:dyDescent="0.3">
      <c r="B3" s="6"/>
      <c r="C3" s="6"/>
      <c r="D3" s="81" t="s">
        <v>213</v>
      </c>
      <c r="E3" s="81"/>
      <c r="F3" s="81"/>
      <c r="G3" s="2"/>
    </row>
    <row r="4" spans="2:7" ht="14.25" customHeight="1" x14ac:dyDescent="0.3">
      <c r="B4" s="6"/>
      <c r="C4" s="81" t="s">
        <v>214</v>
      </c>
      <c r="D4" s="81"/>
      <c r="E4" s="81"/>
      <c r="F4" s="81"/>
      <c r="G4" s="2"/>
    </row>
    <row r="5" spans="2:7" ht="13.5" customHeight="1" x14ac:dyDescent="0.3">
      <c r="B5" s="6"/>
      <c r="C5" s="7"/>
      <c r="D5" s="81" t="s">
        <v>215</v>
      </c>
      <c r="E5" s="82"/>
      <c r="F5" s="82"/>
      <c r="G5" s="2"/>
    </row>
    <row r="6" spans="2:7" ht="12" customHeight="1" x14ac:dyDescent="0.3">
      <c r="B6" s="6"/>
      <c r="C6" s="81" t="s">
        <v>229</v>
      </c>
      <c r="D6" s="81"/>
      <c r="E6" s="81"/>
      <c r="F6" s="81"/>
      <c r="G6" s="2"/>
    </row>
    <row r="7" spans="2:7" ht="12.75" customHeight="1" x14ac:dyDescent="0.3">
      <c r="B7" s="6"/>
      <c r="C7" s="7"/>
      <c r="D7" s="8"/>
      <c r="E7" s="9"/>
      <c r="F7" s="5"/>
      <c r="G7" s="2"/>
    </row>
    <row r="8" spans="2:7" ht="37.5" customHeight="1" x14ac:dyDescent="0.3">
      <c r="B8" s="83" t="s">
        <v>219</v>
      </c>
      <c r="C8" s="83"/>
      <c r="D8" s="83"/>
      <c r="E8" s="83"/>
      <c r="F8" s="83"/>
      <c r="G8" s="2"/>
    </row>
    <row r="9" spans="2:7" ht="9" customHeight="1" x14ac:dyDescent="0.3">
      <c r="B9" s="84"/>
      <c r="C9" s="84"/>
      <c r="D9" s="84"/>
      <c r="E9" s="84"/>
      <c r="F9" s="84"/>
      <c r="G9" s="2"/>
    </row>
    <row r="10" spans="2:7" ht="14.1" customHeight="1" x14ac:dyDescent="0.3">
      <c r="B10" s="85" t="s">
        <v>0</v>
      </c>
      <c r="C10" s="86"/>
      <c r="D10" s="86"/>
      <c r="E10" s="86"/>
      <c r="F10" s="86"/>
      <c r="G10" s="2"/>
    </row>
    <row r="11" spans="2:7" ht="15.75" customHeight="1" thickBot="1" x14ac:dyDescent="0.35">
      <c r="B11" s="4"/>
      <c r="C11" s="4"/>
      <c r="D11" s="3"/>
      <c r="E11" s="10"/>
      <c r="F11" s="11" t="s">
        <v>216</v>
      </c>
      <c r="G11" s="2"/>
    </row>
    <row r="12" spans="2:7" ht="12.75" customHeight="1" x14ac:dyDescent="0.3">
      <c r="B12" s="93" t="s">
        <v>1</v>
      </c>
      <c r="C12" s="95" t="s">
        <v>2</v>
      </c>
      <c r="D12" s="97" t="s">
        <v>217</v>
      </c>
      <c r="E12" s="90" t="s">
        <v>4</v>
      </c>
      <c r="F12" s="87" t="s">
        <v>218</v>
      </c>
      <c r="G12" s="2"/>
    </row>
    <row r="13" spans="2:7" ht="9.9" customHeight="1" x14ac:dyDescent="0.3">
      <c r="B13" s="94"/>
      <c r="C13" s="96"/>
      <c r="D13" s="98"/>
      <c r="E13" s="91"/>
      <c r="F13" s="88"/>
      <c r="G13" s="2"/>
    </row>
    <row r="14" spans="2:7" ht="9.9" customHeight="1" x14ac:dyDescent="0.3">
      <c r="B14" s="94"/>
      <c r="C14" s="96"/>
      <c r="D14" s="98"/>
      <c r="E14" s="91"/>
      <c r="F14" s="88"/>
      <c r="G14" s="2"/>
    </row>
    <row r="15" spans="2:7" ht="6" customHeight="1" x14ac:dyDescent="0.3">
      <c r="B15" s="94"/>
      <c r="C15" s="96"/>
      <c r="D15" s="98"/>
      <c r="E15" s="91"/>
      <c r="F15" s="88"/>
      <c r="G15" s="2"/>
    </row>
    <row r="16" spans="2:7" ht="6" hidden="1" customHeight="1" x14ac:dyDescent="0.3">
      <c r="B16" s="94"/>
      <c r="C16" s="96"/>
      <c r="D16" s="98"/>
      <c r="E16" s="92"/>
      <c r="F16" s="89"/>
      <c r="G16" s="2"/>
    </row>
    <row r="17" spans="2:7" ht="15" customHeight="1" x14ac:dyDescent="0.3">
      <c r="B17" s="24">
        <v>1</v>
      </c>
      <c r="C17" s="25">
        <v>2</v>
      </c>
      <c r="D17" s="26" t="s">
        <v>210</v>
      </c>
      <c r="E17" s="26" t="s">
        <v>5</v>
      </c>
      <c r="F17" s="27" t="s">
        <v>6</v>
      </c>
      <c r="G17" s="2"/>
    </row>
    <row r="18" spans="2:7" ht="12.9" customHeight="1" x14ac:dyDescent="0.3">
      <c r="B18" s="37" t="s">
        <v>7</v>
      </c>
      <c r="C18" s="28" t="s">
        <v>8</v>
      </c>
      <c r="D18" s="29">
        <v>2745116</v>
      </c>
      <c r="E18" s="29">
        <v>528588.59</v>
      </c>
      <c r="F18" s="41">
        <f>E18/D18*100</f>
        <v>19.255601220494871</v>
      </c>
      <c r="G18" s="2"/>
    </row>
    <row r="19" spans="2:7" ht="12.75" customHeight="1" x14ac:dyDescent="0.3">
      <c r="B19" s="38" t="s">
        <v>10</v>
      </c>
      <c r="C19" s="30"/>
      <c r="D19" s="31"/>
      <c r="E19" s="32"/>
      <c r="F19" s="42"/>
      <c r="G19" s="2"/>
    </row>
    <row r="20" spans="2:7" ht="13.5" customHeight="1" x14ac:dyDescent="0.3">
      <c r="B20" s="39" t="s">
        <v>11</v>
      </c>
      <c r="C20" s="33" t="s">
        <v>12</v>
      </c>
      <c r="D20" s="34">
        <v>1608700</v>
      </c>
      <c r="E20" s="34">
        <v>334657.84000000003</v>
      </c>
      <c r="F20" s="41">
        <f t="shared" ref="F20:F53" si="0">E20/D20*100</f>
        <v>20.802998694598124</v>
      </c>
      <c r="G20" s="2"/>
    </row>
    <row r="21" spans="2:7" ht="13.5" customHeight="1" x14ac:dyDescent="0.3">
      <c r="B21" s="39" t="s">
        <v>13</v>
      </c>
      <c r="C21" s="33" t="s">
        <v>14</v>
      </c>
      <c r="D21" s="34">
        <v>225000</v>
      </c>
      <c r="E21" s="34">
        <v>27325.37</v>
      </c>
      <c r="F21" s="41">
        <f t="shared" si="0"/>
        <v>12.144608888888889</v>
      </c>
      <c r="G21" s="2"/>
    </row>
    <row r="22" spans="2:7" x14ac:dyDescent="0.3">
      <c r="B22" s="39" t="s">
        <v>15</v>
      </c>
      <c r="C22" s="33" t="s">
        <v>16</v>
      </c>
      <c r="D22" s="34">
        <v>225000</v>
      </c>
      <c r="E22" s="34">
        <v>27325.37</v>
      </c>
      <c r="F22" s="41">
        <f t="shared" si="0"/>
        <v>12.144608888888889</v>
      </c>
      <c r="G22" s="2"/>
    </row>
    <row r="23" spans="2:7" ht="61.5" customHeight="1" x14ac:dyDescent="0.3">
      <c r="B23" s="39" t="s">
        <v>17</v>
      </c>
      <c r="C23" s="33" t="s">
        <v>18</v>
      </c>
      <c r="D23" s="34">
        <v>225000</v>
      </c>
      <c r="E23" s="34">
        <v>27325.37</v>
      </c>
      <c r="F23" s="41">
        <f t="shared" si="0"/>
        <v>12.144608888888889</v>
      </c>
      <c r="G23" s="2"/>
    </row>
    <row r="24" spans="2:7" ht="61.5" customHeight="1" x14ac:dyDescent="0.3">
      <c r="B24" s="39" t="s">
        <v>19</v>
      </c>
      <c r="C24" s="33" t="s">
        <v>20</v>
      </c>
      <c r="D24" s="34">
        <v>225000</v>
      </c>
      <c r="E24" s="34">
        <v>27325.37</v>
      </c>
      <c r="F24" s="41">
        <f t="shared" si="0"/>
        <v>12.144608888888889</v>
      </c>
      <c r="G24" s="2"/>
    </row>
    <row r="25" spans="2:7" ht="14.25" customHeight="1" x14ac:dyDescent="0.3">
      <c r="B25" s="39" t="s">
        <v>21</v>
      </c>
      <c r="C25" s="33" t="s">
        <v>22</v>
      </c>
      <c r="D25" s="34">
        <v>1383700</v>
      </c>
      <c r="E25" s="34">
        <v>307332.46999999997</v>
      </c>
      <c r="F25" s="41">
        <f t="shared" si="0"/>
        <v>22.210917829009176</v>
      </c>
      <c r="G25" s="2"/>
    </row>
    <row r="26" spans="2:7" x14ac:dyDescent="0.3">
      <c r="B26" s="39" t="s">
        <v>23</v>
      </c>
      <c r="C26" s="33" t="s">
        <v>24</v>
      </c>
      <c r="D26" s="34">
        <v>61600</v>
      </c>
      <c r="E26" s="34">
        <v>-5015.1499999999996</v>
      </c>
      <c r="F26" s="41">
        <f t="shared" si="0"/>
        <v>-8.141477272727272</v>
      </c>
      <c r="G26" s="2"/>
    </row>
    <row r="27" spans="2:7" ht="25.5" customHeight="1" x14ac:dyDescent="0.3">
      <c r="B27" s="39" t="s">
        <v>25</v>
      </c>
      <c r="C27" s="33" t="s">
        <v>26</v>
      </c>
      <c r="D27" s="34">
        <v>61600</v>
      </c>
      <c r="E27" s="34">
        <v>-5015.1499999999996</v>
      </c>
      <c r="F27" s="41">
        <f t="shared" si="0"/>
        <v>-8.141477272727272</v>
      </c>
      <c r="G27" s="2"/>
    </row>
    <row r="28" spans="2:7" ht="45.6" x14ac:dyDescent="0.3">
      <c r="B28" s="39" t="s">
        <v>27</v>
      </c>
      <c r="C28" s="33" t="s">
        <v>28</v>
      </c>
      <c r="D28" s="34">
        <v>61600</v>
      </c>
      <c r="E28" s="34">
        <v>-5015.1499999999996</v>
      </c>
      <c r="F28" s="41">
        <f t="shared" si="0"/>
        <v>-8.141477272727272</v>
      </c>
      <c r="G28" s="2"/>
    </row>
    <row r="29" spans="2:7" x14ac:dyDescent="0.3">
      <c r="B29" s="39" t="s">
        <v>29</v>
      </c>
      <c r="C29" s="33" t="s">
        <v>30</v>
      </c>
      <c r="D29" s="34">
        <v>1322100</v>
      </c>
      <c r="E29" s="34">
        <v>312347.62</v>
      </c>
      <c r="F29" s="41">
        <f t="shared" si="0"/>
        <v>23.625113077679451</v>
      </c>
      <c r="G29" s="2"/>
    </row>
    <row r="30" spans="2:7" x14ac:dyDescent="0.3">
      <c r="B30" s="39" t="s">
        <v>31</v>
      </c>
      <c r="C30" s="33" t="s">
        <v>32</v>
      </c>
      <c r="D30" s="34">
        <v>1077000</v>
      </c>
      <c r="E30" s="34">
        <v>309205</v>
      </c>
      <c r="F30" s="41">
        <f t="shared" si="0"/>
        <v>28.709842154131849</v>
      </c>
      <c r="G30" s="2"/>
    </row>
    <row r="31" spans="2:7" ht="25.5" customHeight="1" x14ac:dyDescent="0.3">
      <c r="B31" s="39" t="s">
        <v>33</v>
      </c>
      <c r="C31" s="33" t="s">
        <v>34</v>
      </c>
      <c r="D31" s="34">
        <v>1077000</v>
      </c>
      <c r="E31" s="34">
        <v>309205</v>
      </c>
      <c r="F31" s="41">
        <f t="shared" si="0"/>
        <v>28.709842154131849</v>
      </c>
      <c r="G31" s="2"/>
    </row>
    <row r="32" spans="2:7" ht="37.5" customHeight="1" x14ac:dyDescent="0.3">
      <c r="B32" s="39" t="s">
        <v>35</v>
      </c>
      <c r="C32" s="33" t="s">
        <v>36</v>
      </c>
      <c r="D32" s="34">
        <v>1077000</v>
      </c>
      <c r="E32" s="34">
        <v>309205</v>
      </c>
      <c r="F32" s="41">
        <f t="shared" si="0"/>
        <v>28.709842154131849</v>
      </c>
      <c r="G32" s="2"/>
    </row>
    <row r="33" spans="2:7" x14ac:dyDescent="0.3">
      <c r="B33" s="39" t="s">
        <v>37</v>
      </c>
      <c r="C33" s="33" t="s">
        <v>38</v>
      </c>
      <c r="D33" s="34">
        <v>245100</v>
      </c>
      <c r="E33" s="34">
        <v>3142.62</v>
      </c>
      <c r="F33" s="41">
        <f t="shared" si="0"/>
        <v>1.2821787025703795</v>
      </c>
      <c r="G33" s="2"/>
    </row>
    <row r="34" spans="2:7" ht="22.8" x14ac:dyDescent="0.3">
      <c r="B34" s="39" t="s">
        <v>39</v>
      </c>
      <c r="C34" s="33" t="s">
        <v>40</v>
      </c>
      <c r="D34" s="34">
        <v>245100</v>
      </c>
      <c r="E34" s="34">
        <v>3142.62</v>
      </c>
      <c r="F34" s="41">
        <f t="shared" si="0"/>
        <v>1.2821787025703795</v>
      </c>
      <c r="G34" s="2"/>
    </row>
    <row r="35" spans="2:7" ht="34.200000000000003" x14ac:dyDescent="0.3">
      <c r="B35" s="39" t="s">
        <v>41</v>
      </c>
      <c r="C35" s="33" t="s">
        <v>42</v>
      </c>
      <c r="D35" s="34">
        <v>245100</v>
      </c>
      <c r="E35" s="34">
        <v>3142.62</v>
      </c>
      <c r="F35" s="41">
        <f t="shared" si="0"/>
        <v>1.2821787025703795</v>
      </c>
      <c r="G35" s="2"/>
    </row>
    <row r="36" spans="2:7" x14ac:dyDescent="0.3">
      <c r="B36" s="39" t="s">
        <v>11</v>
      </c>
      <c r="C36" s="33" t="s">
        <v>43</v>
      </c>
      <c r="D36" s="34">
        <v>45600</v>
      </c>
      <c r="E36" s="34" t="s">
        <v>9</v>
      </c>
      <c r="F36" s="41">
        <v>0</v>
      </c>
      <c r="G36" s="2"/>
    </row>
    <row r="37" spans="2:7" ht="22.8" x14ac:dyDescent="0.3">
      <c r="B37" s="39" t="s">
        <v>44</v>
      </c>
      <c r="C37" s="33" t="s">
        <v>45</v>
      </c>
      <c r="D37" s="34">
        <v>45600</v>
      </c>
      <c r="E37" s="34" t="s">
        <v>9</v>
      </c>
      <c r="F37" s="41">
        <v>0</v>
      </c>
      <c r="G37" s="2"/>
    </row>
    <row r="38" spans="2:7" ht="49.5" customHeight="1" x14ac:dyDescent="0.3">
      <c r="B38" s="39" t="s">
        <v>46</v>
      </c>
      <c r="C38" s="33" t="s">
        <v>47</v>
      </c>
      <c r="D38" s="34">
        <v>45600</v>
      </c>
      <c r="E38" s="34" t="s">
        <v>9</v>
      </c>
      <c r="F38" s="41">
        <v>0</v>
      </c>
      <c r="G38" s="2"/>
    </row>
    <row r="39" spans="2:7" ht="49.5" customHeight="1" x14ac:dyDescent="0.3">
      <c r="B39" s="39" t="s">
        <v>48</v>
      </c>
      <c r="C39" s="33" t="s">
        <v>49</v>
      </c>
      <c r="D39" s="34">
        <v>45600</v>
      </c>
      <c r="E39" s="34" t="s">
        <v>9</v>
      </c>
      <c r="F39" s="41">
        <v>0</v>
      </c>
      <c r="G39" s="2"/>
    </row>
    <row r="40" spans="2:7" ht="45.6" x14ac:dyDescent="0.3">
      <c r="B40" s="39" t="s">
        <v>50</v>
      </c>
      <c r="C40" s="33" t="s">
        <v>51</v>
      </c>
      <c r="D40" s="34">
        <v>45600</v>
      </c>
      <c r="E40" s="34" t="s">
        <v>9</v>
      </c>
      <c r="F40" s="41">
        <v>0</v>
      </c>
      <c r="G40" s="2"/>
    </row>
    <row r="41" spans="2:7" ht="12.75" customHeight="1" x14ac:dyDescent="0.3">
      <c r="B41" s="39" t="s">
        <v>52</v>
      </c>
      <c r="C41" s="33" t="s">
        <v>53</v>
      </c>
      <c r="D41" s="34">
        <v>1090816</v>
      </c>
      <c r="E41" s="34">
        <v>193930.75</v>
      </c>
      <c r="F41" s="41">
        <f t="shared" si="0"/>
        <v>17.778502515547995</v>
      </c>
      <c r="G41" s="2"/>
    </row>
    <row r="42" spans="2:7" ht="22.8" x14ac:dyDescent="0.3">
      <c r="B42" s="39" t="s">
        <v>54</v>
      </c>
      <c r="C42" s="33" t="s">
        <v>55</v>
      </c>
      <c r="D42" s="34">
        <v>1090816</v>
      </c>
      <c r="E42" s="34">
        <v>193930.75</v>
      </c>
      <c r="F42" s="41">
        <f t="shared" si="0"/>
        <v>17.778502515547995</v>
      </c>
      <c r="G42" s="2"/>
    </row>
    <row r="43" spans="2:7" ht="12.75" customHeight="1" x14ac:dyDescent="0.3">
      <c r="B43" s="39" t="s">
        <v>56</v>
      </c>
      <c r="C43" s="33" t="s">
        <v>57</v>
      </c>
      <c r="D43" s="34">
        <v>283000</v>
      </c>
      <c r="E43" s="34">
        <v>109400</v>
      </c>
      <c r="F43" s="41">
        <f t="shared" si="0"/>
        <v>38.657243816254415</v>
      </c>
      <c r="G43" s="2"/>
    </row>
    <row r="44" spans="2:7" ht="12.75" customHeight="1" x14ac:dyDescent="0.3">
      <c r="B44" s="39" t="s">
        <v>58</v>
      </c>
      <c r="C44" s="33" t="s">
        <v>59</v>
      </c>
      <c r="D44" s="34">
        <v>283000</v>
      </c>
      <c r="E44" s="34">
        <v>109400</v>
      </c>
      <c r="F44" s="41">
        <f t="shared" si="0"/>
        <v>38.657243816254415</v>
      </c>
      <c r="G44" s="2"/>
    </row>
    <row r="45" spans="2:7" ht="22.8" x14ac:dyDescent="0.3">
      <c r="B45" s="39" t="s">
        <v>60</v>
      </c>
      <c r="C45" s="33" t="s">
        <v>61</v>
      </c>
      <c r="D45" s="34">
        <v>283000</v>
      </c>
      <c r="E45" s="34">
        <v>109400</v>
      </c>
      <c r="F45" s="41">
        <f t="shared" si="0"/>
        <v>38.657243816254415</v>
      </c>
      <c r="G45" s="2"/>
    </row>
    <row r="46" spans="2:7" x14ac:dyDescent="0.3">
      <c r="B46" s="39" t="s">
        <v>62</v>
      </c>
      <c r="C46" s="33" t="s">
        <v>63</v>
      </c>
      <c r="D46" s="34">
        <v>109700</v>
      </c>
      <c r="E46" s="34">
        <v>23630.75</v>
      </c>
      <c r="F46" s="41">
        <f t="shared" si="0"/>
        <v>21.541248860528714</v>
      </c>
      <c r="G46" s="2"/>
    </row>
    <row r="47" spans="2:7" ht="22.8" x14ac:dyDescent="0.3">
      <c r="B47" s="39" t="s">
        <v>64</v>
      </c>
      <c r="C47" s="33" t="s">
        <v>65</v>
      </c>
      <c r="D47" s="34">
        <v>400</v>
      </c>
      <c r="E47" s="34" t="s">
        <v>9</v>
      </c>
      <c r="F47" s="41">
        <v>0</v>
      </c>
      <c r="G47" s="2"/>
    </row>
    <row r="48" spans="2:7" ht="22.8" x14ac:dyDescent="0.3">
      <c r="B48" s="39" t="s">
        <v>66</v>
      </c>
      <c r="C48" s="33" t="s">
        <v>67</v>
      </c>
      <c r="D48" s="34">
        <v>400</v>
      </c>
      <c r="E48" s="34" t="s">
        <v>9</v>
      </c>
      <c r="F48" s="41">
        <v>0</v>
      </c>
      <c r="G48" s="2"/>
    </row>
    <row r="49" spans="2:7" ht="22.8" x14ac:dyDescent="0.3">
      <c r="B49" s="39" t="s">
        <v>68</v>
      </c>
      <c r="C49" s="33" t="s">
        <v>69</v>
      </c>
      <c r="D49" s="34">
        <v>109300</v>
      </c>
      <c r="E49" s="34">
        <v>23630.75</v>
      </c>
      <c r="F49" s="41">
        <f t="shared" si="0"/>
        <v>21.620082342177493</v>
      </c>
      <c r="G49" s="2"/>
    </row>
    <row r="50" spans="2:7" ht="22.8" x14ac:dyDescent="0.3">
      <c r="B50" s="39" t="s">
        <v>70</v>
      </c>
      <c r="C50" s="33" t="s">
        <v>71</v>
      </c>
      <c r="D50" s="34">
        <v>109300</v>
      </c>
      <c r="E50" s="34">
        <v>23630.75</v>
      </c>
      <c r="F50" s="41">
        <f t="shared" si="0"/>
        <v>21.620082342177493</v>
      </c>
      <c r="G50" s="2"/>
    </row>
    <row r="51" spans="2:7" ht="13.5" customHeight="1" x14ac:dyDescent="0.3">
      <c r="B51" s="39" t="s">
        <v>72</v>
      </c>
      <c r="C51" s="33" t="s">
        <v>73</v>
      </c>
      <c r="D51" s="34">
        <v>698116</v>
      </c>
      <c r="E51" s="34">
        <v>60900</v>
      </c>
      <c r="F51" s="41">
        <f t="shared" si="0"/>
        <v>8.7234786195990353</v>
      </c>
      <c r="G51" s="2"/>
    </row>
    <row r="52" spans="2:7" ht="34.200000000000003" x14ac:dyDescent="0.3">
      <c r="B52" s="39" t="s">
        <v>74</v>
      </c>
      <c r="C52" s="33" t="s">
        <v>75</v>
      </c>
      <c r="D52" s="34">
        <v>474700</v>
      </c>
      <c r="E52" s="34">
        <v>60900</v>
      </c>
      <c r="F52" s="41">
        <f t="shared" si="0"/>
        <v>12.829155255951127</v>
      </c>
      <c r="G52" s="2"/>
    </row>
    <row r="53" spans="2:7" ht="37.5" customHeight="1" x14ac:dyDescent="0.3">
      <c r="B53" s="39" t="s">
        <v>76</v>
      </c>
      <c r="C53" s="33" t="s">
        <v>77</v>
      </c>
      <c r="D53" s="34">
        <v>474700</v>
      </c>
      <c r="E53" s="34">
        <v>60900</v>
      </c>
      <c r="F53" s="41">
        <f t="shared" si="0"/>
        <v>12.829155255951127</v>
      </c>
      <c r="G53" s="2"/>
    </row>
    <row r="54" spans="2:7" ht="13.5" customHeight="1" x14ac:dyDescent="0.3">
      <c r="B54" s="39" t="s">
        <v>78</v>
      </c>
      <c r="C54" s="33" t="s">
        <v>79</v>
      </c>
      <c r="D54" s="34">
        <v>223416</v>
      </c>
      <c r="E54" s="34" t="s">
        <v>9</v>
      </c>
      <c r="F54" s="41">
        <v>0</v>
      </c>
      <c r="G54" s="2"/>
    </row>
    <row r="55" spans="2:7" ht="15.75" customHeight="1" thickBot="1" x14ac:dyDescent="0.35">
      <c r="B55" s="40" t="s">
        <v>80</v>
      </c>
      <c r="C55" s="35" t="s">
        <v>81</v>
      </c>
      <c r="D55" s="36">
        <v>223416</v>
      </c>
      <c r="E55" s="36" t="s">
        <v>9</v>
      </c>
      <c r="F55" s="43">
        <v>0</v>
      </c>
      <c r="G55" s="2"/>
    </row>
  </sheetData>
  <mergeCells count="14">
    <mergeCell ref="C6:F6"/>
    <mergeCell ref="B8:F8"/>
    <mergeCell ref="B9:F9"/>
    <mergeCell ref="B10:F10"/>
    <mergeCell ref="F12:F16"/>
    <mergeCell ref="E12:E16"/>
    <mergeCell ref="B12:B16"/>
    <mergeCell ref="C12:C16"/>
    <mergeCell ref="D12:D16"/>
    <mergeCell ref="D1:F1"/>
    <mergeCell ref="D2:F2"/>
    <mergeCell ref="D3:F3"/>
    <mergeCell ref="C4:F4"/>
    <mergeCell ref="D5:F5"/>
  </mergeCells>
  <pageMargins left="0.70866141732283472" right="0" top="0" bottom="0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85"/>
  <sheetViews>
    <sheetView view="pageBreakPreview" topLeftCell="A43" zoomScaleNormal="100" zoomScaleSheetLayoutView="100" workbookViewId="0">
      <selection activeCell="B60" sqref="B60"/>
    </sheetView>
  </sheetViews>
  <sheetFormatPr defaultColWidth="9.109375" defaultRowHeight="14.4" x14ac:dyDescent="0.3"/>
  <cols>
    <col min="1" max="1" width="0.6640625" style="1" customWidth="1"/>
    <col min="2" max="2" width="69.109375" style="1" customWidth="1"/>
    <col min="3" max="3" width="24" style="1" customWidth="1"/>
    <col min="4" max="4" width="13.109375" style="1" customWidth="1"/>
    <col min="5" max="5" width="10.109375" style="1" customWidth="1"/>
    <col min="6" max="6" width="11" style="1" customWidth="1"/>
    <col min="7" max="7" width="0.109375" style="1" hidden="1" customWidth="1"/>
    <col min="8" max="16384" width="9.109375" style="1"/>
  </cols>
  <sheetData>
    <row r="1" spans="2:7" ht="15" customHeight="1" x14ac:dyDescent="0.3">
      <c r="B1" s="2"/>
      <c r="C1" s="2"/>
      <c r="D1" s="2"/>
      <c r="E1" s="2"/>
      <c r="F1" s="2"/>
      <c r="G1" s="2"/>
    </row>
    <row r="2" spans="2:7" ht="14.1" customHeight="1" x14ac:dyDescent="0.3">
      <c r="B2" s="99" t="s">
        <v>82</v>
      </c>
      <c r="C2" s="100"/>
      <c r="D2" s="100"/>
      <c r="E2" s="100"/>
      <c r="F2" s="100"/>
      <c r="G2" s="2"/>
    </row>
    <row r="3" spans="2:7" ht="12.9" customHeight="1" thickBot="1" x14ac:dyDescent="0.35">
      <c r="B3" s="14"/>
      <c r="C3" s="14"/>
      <c r="D3" s="14"/>
      <c r="E3" s="14"/>
      <c r="F3" s="14"/>
      <c r="G3" s="2"/>
    </row>
    <row r="4" spans="2:7" ht="12" customHeight="1" x14ac:dyDescent="0.3">
      <c r="B4" s="101" t="s">
        <v>1</v>
      </c>
      <c r="C4" s="103" t="s">
        <v>83</v>
      </c>
      <c r="D4" s="105" t="s">
        <v>3</v>
      </c>
      <c r="E4" s="107" t="s">
        <v>84</v>
      </c>
      <c r="F4" s="109" t="s">
        <v>218</v>
      </c>
      <c r="G4" s="2"/>
    </row>
    <row r="5" spans="2:7" ht="9.75" customHeight="1" x14ac:dyDescent="0.3">
      <c r="B5" s="102"/>
      <c r="C5" s="104"/>
      <c r="D5" s="106"/>
      <c r="E5" s="108"/>
      <c r="F5" s="110"/>
      <c r="G5" s="2"/>
    </row>
    <row r="6" spans="2:7" ht="11.25" customHeight="1" x14ac:dyDescent="0.3">
      <c r="B6" s="102"/>
      <c r="C6" s="104"/>
      <c r="D6" s="106"/>
      <c r="E6" s="108"/>
      <c r="F6" s="110"/>
      <c r="G6" s="2"/>
    </row>
    <row r="7" spans="2:7" ht="9" customHeight="1" x14ac:dyDescent="0.3">
      <c r="B7" s="102"/>
      <c r="C7" s="104"/>
      <c r="D7" s="106"/>
      <c r="E7" s="108"/>
      <c r="F7" s="110"/>
      <c r="G7" s="2"/>
    </row>
    <row r="8" spans="2:7" ht="10.5" hidden="1" customHeight="1" x14ac:dyDescent="0.3">
      <c r="B8" s="102"/>
      <c r="C8" s="104"/>
      <c r="D8" s="106"/>
      <c r="E8" s="108"/>
      <c r="F8" s="110"/>
      <c r="G8" s="2"/>
    </row>
    <row r="9" spans="2:7" ht="9" hidden="1" customHeight="1" x14ac:dyDescent="0.3">
      <c r="B9" s="102"/>
      <c r="C9" s="104"/>
      <c r="D9" s="106"/>
      <c r="E9" s="108"/>
      <c r="F9" s="110"/>
      <c r="G9" s="2"/>
    </row>
    <row r="10" spans="2:7" ht="12.9" customHeight="1" x14ac:dyDescent="0.3">
      <c r="B10" s="44">
        <v>1</v>
      </c>
      <c r="C10" s="45">
        <v>2</v>
      </c>
      <c r="D10" s="46" t="s">
        <v>210</v>
      </c>
      <c r="E10" s="46" t="s">
        <v>5</v>
      </c>
      <c r="F10" s="47" t="s">
        <v>6</v>
      </c>
      <c r="G10" s="2"/>
    </row>
    <row r="11" spans="2:7" ht="15" customHeight="1" x14ac:dyDescent="0.3">
      <c r="B11" s="48" t="s">
        <v>85</v>
      </c>
      <c r="C11" s="49" t="s">
        <v>86</v>
      </c>
      <c r="D11" s="50">
        <v>2827816</v>
      </c>
      <c r="E11" s="50">
        <v>533606.17000000004</v>
      </c>
      <c r="F11" s="51">
        <f>E11/D11*100</f>
        <v>18.869904194615209</v>
      </c>
      <c r="G11" s="2"/>
    </row>
    <row r="12" spans="2:7" ht="15" customHeight="1" x14ac:dyDescent="0.3">
      <c r="B12" s="52" t="s">
        <v>10</v>
      </c>
      <c r="C12" s="53"/>
      <c r="D12" s="54"/>
      <c r="E12" s="53"/>
      <c r="F12" s="55"/>
      <c r="G12" s="2"/>
    </row>
    <row r="13" spans="2:7" x14ac:dyDescent="0.3">
      <c r="B13" s="56" t="s">
        <v>87</v>
      </c>
      <c r="C13" s="57" t="s">
        <v>88</v>
      </c>
      <c r="D13" s="58">
        <v>394600</v>
      </c>
      <c r="E13" s="58">
        <v>71976.479999999996</v>
      </c>
      <c r="F13" s="51">
        <f t="shared" ref="F13:F62" si="0">E13/D13*100</f>
        <v>18.240364926507855</v>
      </c>
      <c r="G13" s="2"/>
    </row>
    <row r="14" spans="2:7" ht="35.4" x14ac:dyDescent="0.3">
      <c r="B14" s="56" t="s">
        <v>89</v>
      </c>
      <c r="C14" s="57" t="s">
        <v>90</v>
      </c>
      <c r="D14" s="58">
        <v>394600</v>
      </c>
      <c r="E14" s="58">
        <v>71976.479999999996</v>
      </c>
      <c r="F14" s="51">
        <f t="shared" si="0"/>
        <v>18.240364926507855</v>
      </c>
      <c r="G14" s="2"/>
    </row>
    <row r="15" spans="2:7" x14ac:dyDescent="0.3">
      <c r="B15" s="56" t="s">
        <v>91</v>
      </c>
      <c r="C15" s="57" t="s">
        <v>92</v>
      </c>
      <c r="D15" s="58">
        <v>394600</v>
      </c>
      <c r="E15" s="58">
        <v>71976.479999999996</v>
      </c>
      <c r="F15" s="51">
        <f t="shared" si="0"/>
        <v>18.240364926507855</v>
      </c>
      <c r="G15" s="2"/>
    </row>
    <row r="16" spans="2:7" x14ac:dyDescent="0.3">
      <c r="B16" s="56" t="s">
        <v>93</v>
      </c>
      <c r="C16" s="57" t="s">
        <v>94</v>
      </c>
      <c r="D16" s="58">
        <v>303070</v>
      </c>
      <c r="E16" s="58">
        <v>50425.05</v>
      </c>
      <c r="F16" s="51">
        <f t="shared" si="0"/>
        <v>16.63808691061471</v>
      </c>
      <c r="G16" s="2"/>
    </row>
    <row r="17" spans="2:7" ht="24" x14ac:dyDescent="0.3">
      <c r="B17" s="56" t="s">
        <v>95</v>
      </c>
      <c r="C17" s="57" t="s">
        <v>96</v>
      </c>
      <c r="D17" s="58">
        <v>91530</v>
      </c>
      <c r="E17" s="58">
        <v>21551.43</v>
      </c>
      <c r="F17" s="51">
        <f t="shared" si="0"/>
        <v>23.545755490003277</v>
      </c>
      <c r="G17" s="2"/>
    </row>
    <row r="18" spans="2:7" x14ac:dyDescent="0.3">
      <c r="B18" s="56" t="s">
        <v>97</v>
      </c>
      <c r="C18" s="57" t="s">
        <v>98</v>
      </c>
      <c r="D18" s="58">
        <v>715100</v>
      </c>
      <c r="E18" s="58">
        <v>142321.82999999999</v>
      </c>
      <c r="F18" s="51">
        <f t="shared" si="0"/>
        <v>19.902367501048804</v>
      </c>
      <c r="G18" s="2"/>
    </row>
    <row r="19" spans="2:7" ht="35.4" x14ac:dyDescent="0.3">
      <c r="B19" s="56" t="s">
        <v>89</v>
      </c>
      <c r="C19" s="57" t="s">
        <v>99</v>
      </c>
      <c r="D19" s="58">
        <v>715100</v>
      </c>
      <c r="E19" s="58">
        <v>142321.82999999999</v>
      </c>
      <c r="F19" s="51">
        <f t="shared" si="0"/>
        <v>19.902367501048804</v>
      </c>
      <c r="G19" s="2"/>
    </row>
    <row r="20" spans="2:7" x14ac:dyDescent="0.3">
      <c r="B20" s="56" t="s">
        <v>91</v>
      </c>
      <c r="C20" s="57" t="s">
        <v>100</v>
      </c>
      <c r="D20" s="58">
        <v>715100</v>
      </c>
      <c r="E20" s="58">
        <v>142321.82999999999</v>
      </c>
      <c r="F20" s="51">
        <f t="shared" si="0"/>
        <v>19.902367501048804</v>
      </c>
      <c r="G20" s="2"/>
    </row>
    <row r="21" spans="2:7" x14ac:dyDescent="0.3">
      <c r="B21" s="56" t="s">
        <v>93</v>
      </c>
      <c r="C21" s="57" t="s">
        <v>101</v>
      </c>
      <c r="D21" s="58">
        <v>549200</v>
      </c>
      <c r="E21" s="58">
        <v>96368.08</v>
      </c>
      <c r="F21" s="51">
        <f t="shared" si="0"/>
        <v>17.546991988346686</v>
      </c>
      <c r="G21" s="2"/>
    </row>
    <row r="22" spans="2:7" ht="24" x14ac:dyDescent="0.3">
      <c r="B22" s="56" t="s">
        <v>95</v>
      </c>
      <c r="C22" s="57" t="s">
        <v>102</v>
      </c>
      <c r="D22" s="58">
        <v>165900</v>
      </c>
      <c r="E22" s="58">
        <v>45953.75</v>
      </c>
      <c r="F22" s="51">
        <f t="shared" si="0"/>
        <v>27.699668474984929</v>
      </c>
      <c r="G22" s="2"/>
    </row>
    <row r="23" spans="2:7" x14ac:dyDescent="0.3">
      <c r="B23" s="56" t="s">
        <v>103</v>
      </c>
      <c r="C23" s="57" t="s">
        <v>104</v>
      </c>
      <c r="D23" s="58">
        <v>378200</v>
      </c>
      <c r="E23" s="58">
        <v>83415.039999999994</v>
      </c>
      <c r="F23" s="51">
        <f t="shared" si="0"/>
        <v>22.055801163405604</v>
      </c>
      <c r="G23" s="2"/>
    </row>
    <row r="24" spans="2:7" ht="24" x14ac:dyDescent="0.3">
      <c r="B24" s="56" t="s">
        <v>105</v>
      </c>
      <c r="C24" s="57" t="s">
        <v>106</v>
      </c>
      <c r="D24" s="58">
        <v>372900</v>
      </c>
      <c r="E24" s="58">
        <v>82710.039999999994</v>
      </c>
      <c r="F24" s="51">
        <f t="shared" si="0"/>
        <v>22.180219898096002</v>
      </c>
      <c r="G24" s="2"/>
    </row>
    <row r="25" spans="2:7" ht="24" x14ac:dyDescent="0.3">
      <c r="B25" s="56" t="s">
        <v>107</v>
      </c>
      <c r="C25" s="57" t="s">
        <v>108</v>
      </c>
      <c r="D25" s="58">
        <v>372900</v>
      </c>
      <c r="E25" s="58">
        <v>82710.039999999994</v>
      </c>
      <c r="F25" s="51">
        <f t="shared" si="0"/>
        <v>22.180219898096002</v>
      </c>
      <c r="G25" s="2"/>
    </row>
    <row r="26" spans="2:7" x14ac:dyDescent="0.3">
      <c r="B26" s="56" t="s">
        <v>109</v>
      </c>
      <c r="C26" s="57" t="s">
        <v>110</v>
      </c>
      <c r="D26" s="58">
        <v>372900</v>
      </c>
      <c r="E26" s="58">
        <v>82710.039999999994</v>
      </c>
      <c r="F26" s="51">
        <f t="shared" si="0"/>
        <v>22.180219898096002</v>
      </c>
      <c r="G26" s="2"/>
    </row>
    <row r="27" spans="2:7" x14ac:dyDescent="0.3">
      <c r="B27" s="56" t="s">
        <v>111</v>
      </c>
      <c r="C27" s="57" t="s">
        <v>112</v>
      </c>
      <c r="D27" s="58">
        <v>5300</v>
      </c>
      <c r="E27" s="58">
        <v>705</v>
      </c>
      <c r="F27" s="51">
        <f t="shared" si="0"/>
        <v>13.30188679245283</v>
      </c>
      <c r="G27" s="2"/>
    </row>
    <row r="28" spans="2:7" x14ac:dyDescent="0.3">
      <c r="B28" s="56" t="s">
        <v>113</v>
      </c>
      <c r="C28" s="57" t="s">
        <v>114</v>
      </c>
      <c r="D28" s="58">
        <v>5300</v>
      </c>
      <c r="E28" s="58">
        <v>705</v>
      </c>
      <c r="F28" s="51">
        <f t="shared" si="0"/>
        <v>13.30188679245283</v>
      </c>
      <c r="G28" s="2"/>
    </row>
    <row r="29" spans="2:7" x14ac:dyDescent="0.3">
      <c r="B29" s="56" t="s">
        <v>115</v>
      </c>
      <c r="C29" s="57" t="s">
        <v>116</v>
      </c>
      <c r="D29" s="58">
        <v>4500</v>
      </c>
      <c r="E29" s="58">
        <v>235</v>
      </c>
      <c r="F29" s="51">
        <f t="shared" si="0"/>
        <v>5.2222222222222223</v>
      </c>
      <c r="G29" s="2"/>
    </row>
    <row r="30" spans="2:7" x14ac:dyDescent="0.3">
      <c r="B30" s="56" t="s">
        <v>117</v>
      </c>
      <c r="C30" s="57" t="s">
        <v>118</v>
      </c>
      <c r="D30" s="58">
        <v>800</v>
      </c>
      <c r="E30" s="58">
        <v>470</v>
      </c>
      <c r="F30" s="51">
        <f t="shared" si="0"/>
        <v>58.75</v>
      </c>
      <c r="G30" s="2"/>
    </row>
    <row r="31" spans="2:7" ht="46.8" x14ac:dyDescent="0.3">
      <c r="B31" s="56" t="s">
        <v>119</v>
      </c>
      <c r="C31" s="57" t="s">
        <v>120</v>
      </c>
      <c r="D31" s="58">
        <v>16100</v>
      </c>
      <c r="E31" s="58" t="s">
        <v>9</v>
      </c>
      <c r="F31" s="51">
        <v>0</v>
      </c>
      <c r="G31" s="2"/>
    </row>
    <row r="32" spans="2:7" x14ac:dyDescent="0.3">
      <c r="B32" s="56" t="s">
        <v>121</v>
      </c>
      <c r="C32" s="57" t="s">
        <v>122</v>
      </c>
      <c r="D32" s="58">
        <v>16100</v>
      </c>
      <c r="E32" s="58" t="s">
        <v>9</v>
      </c>
      <c r="F32" s="51">
        <v>0</v>
      </c>
      <c r="G32" s="2"/>
    </row>
    <row r="33" spans="2:7" x14ac:dyDescent="0.3">
      <c r="B33" s="56" t="s">
        <v>72</v>
      </c>
      <c r="C33" s="57" t="s">
        <v>123</v>
      </c>
      <c r="D33" s="58">
        <v>16100</v>
      </c>
      <c r="E33" s="58" t="s">
        <v>9</v>
      </c>
      <c r="F33" s="51">
        <v>0</v>
      </c>
      <c r="G33" s="2"/>
    </row>
    <row r="34" spans="2:7" ht="58.2" x14ac:dyDescent="0.3">
      <c r="B34" s="56" t="s">
        <v>124</v>
      </c>
      <c r="C34" s="57" t="s">
        <v>125</v>
      </c>
      <c r="D34" s="58">
        <v>400</v>
      </c>
      <c r="E34" s="58" t="s">
        <v>9</v>
      </c>
      <c r="F34" s="51">
        <v>0</v>
      </c>
      <c r="G34" s="2"/>
    </row>
    <row r="35" spans="2:7" ht="24" x14ac:dyDescent="0.3">
      <c r="B35" s="56" t="s">
        <v>105</v>
      </c>
      <c r="C35" s="57" t="s">
        <v>126</v>
      </c>
      <c r="D35" s="58">
        <v>400</v>
      </c>
      <c r="E35" s="58" t="s">
        <v>9</v>
      </c>
      <c r="F35" s="51">
        <v>0</v>
      </c>
      <c r="G35" s="2"/>
    </row>
    <row r="36" spans="2:7" ht="24" x14ac:dyDescent="0.3">
      <c r="B36" s="56" t="s">
        <v>107</v>
      </c>
      <c r="C36" s="57" t="s">
        <v>127</v>
      </c>
      <c r="D36" s="58">
        <v>400</v>
      </c>
      <c r="E36" s="58" t="s">
        <v>9</v>
      </c>
      <c r="F36" s="51">
        <v>0</v>
      </c>
      <c r="G36" s="2"/>
    </row>
    <row r="37" spans="2:7" x14ac:dyDescent="0.3">
      <c r="B37" s="56" t="s">
        <v>109</v>
      </c>
      <c r="C37" s="57" t="s">
        <v>128</v>
      </c>
      <c r="D37" s="58">
        <v>400</v>
      </c>
      <c r="E37" s="58" t="s">
        <v>9</v>
      </c>
      <c r="F37" s="51">
        <v>0</v>
      </c>
      <c r="G37" s="2"/>
    </row>
    <row r="38" spans="2:7" x14ac:dyDescent="0.3">
      <c r="B38" s="56" t="s">
        <v>129</v>
      </c>
      <c r="C38" s="57" t="s">
        <v>130</v>
      </c>
      <c r="D38" s="58">
        <v>5000</v>
      </c>
      <c r="E38" s="58" t="s">
        <v>9</v>
      </c>
      <c r="F38" s="51">
        <v>0</v>
      </c>
      <c r="G38" s="2"/>
    </row>
    <row r="39" spans="2:7" x14ac:dyDescent="0.3">
      <c r="B39" s="56" t="s">
        <v>111</v>
      </c>
      <c r="C39" s="57" t="s">
        <v>131</v>
      </c>
      <c r="D39" s="58">
        <v>5000</v>
      </c>
      <c r="E39" s="58" t="s">
        <v>9</v>
      </c>
      <c r="F39" s="51">
        <v>0</v>
      </c>
      <c r="G39" s="2"/>
    </row>
    <row r="40" spans="2:7" x14ac:dyDescent="0.3">
      <c r="B40" s="56" t="s">
        <v>132</v>
      </c>
      <c r="C40" s="57" t="s">
        <v>133</v>
      </c>
      <c r="D40" s="58">
        <v>5000</v>
      </c>
      <c r="E40" s="58" t="s">
        <v>9</v>
      </c>
      <c r="F40" s="51">
        <v>0</v>
      </c>
      <c r="G40" s="2"/>
    </row>
    <row r="41" spans="2:7" ht="24" x14ac:dyDescent="0.3">
      <c r="B41" s="56" t="s">
        <v>134</v>
      </c>
      <c r="C41" s="57" t="s">
        <v>135</v>
      </c>
      <c r="D41" s="58">
        <v>109300</v>
      </c>
      <c r="E41" s="58">
        <v>23630.75</v>
      </c>
      <c r="F41" s="51">
        <f t="shared" si="0"/>
        <v>21.620082342177493</v>
      </c>
      <c r="G41" s="2"/>
    </row>
    <row r="42" spans="2:7" ht="35.4" x14ac:dyDescent="0.3">
      <c r="B42" s="56" t="s">
        <v>89</v>
      </c>
      <c r="C42" s="57" t="s">
        <v>136</v>
      </c>
      <c r="D42" s="58">
        <v>109300</v>
      </c>
      <c r="E42" s="58">
        <v>23630.75</v>
      </c>
      <c r="F42" s="51">
        <f t="shared" si="0"/>
        <v>21.620082342177493</v>
      </c>
      <c r="G42" s="2"/>
    </row>
    <row r="43" spans="2:7" x14ac:dyDescent="0.3">
      <c r="B43" s="56" t="s">
        <v>91</v>
      </c>
      <c r="C43" s="57" t="s">
        <v>137</v>
      </c>
      <c r="D43" s="58">
        <v>109300</v>
      </c>
      <c r="E43" s="58">
        <v>23630.75</v>
      </c>
      <c r="F43" s="51">
        <f t="shared" si="0"/>
        <v>21.620082342177493</v>
      </c>
      <c r="G43" s="2"/>
    </row>
    <row r="44" spans="2:7" x14ac:dyDescent="0.3">
      <c r="B44" s="56" t="s">
        <v>93</v>
      </c>
      <c r="C44" s="57" t="s">
        <v>138</v>
      </c>
      <c r="D44" s="58">
        <v>83950</v>
      </c>
      <c r="E44" s="58">
        <v>18149.59</v>
      </c>
      <c r="F44" s="51">
        <f t="shared" si="0"/>
        <v>21.619523525908278</v>
      </c>
      <c r="G44" s="2"/>
    </row>
    <row r="45" spans="2:7" ht="24" x14ac:dyDescent="0.3">
      <c r="B45" s="56" t="s">
        <v>95</v>
      </c>
      <c r="C45" s="57" t="s">
        <v>139</v>
      </c>
      <c r="D45" s="58">
        <v>25350</v>
      </c>
      <c r="E45" s="58">
        <v>5481.16</v>
      </c>
      <c r="F45" s="51">
        <f t="shared" si="0"/>
        <v>21.621932938856013</v>
      </c>
      <c r="G45" s="2"/>
    </row>
    <row r="46" spans="2:7" ht="103.8" x14ac:dyDescent="0.3">
      <c r="B46" s="56" t="s">
        <v>227</v>
      </c>
      <c r="C46" s="57" t="s">
        <v>140</v>
      </c>
      <c r="D46" s="58">
        <v>467100</v>
      </c>
      <c r="E46" s="58">
        <v>79200</v>
      </c>
      <c r="F46" s="51">
        <f t="shared" si="0"/>
        <v>16.955684007707127</v>
      </c>
      <c r="G46" s="2"/>
    </row>
    <row r="47" spans="2:7" ht="24" x14ac:dyDescent="0.3">
      <c r="B47" s="56" t="s">
        <v>105</v>
      </c>
      <c r="C47" s="57" t="s">
        <v>141</v>
      </c>
      <c r="D47" s="58">
        <v>467100</v>
      </c>
      <c r="E47" s="58">
        <v>79200</v>
      </c>
      <c r="F47" s="51">
        <f t="shared" si="0"/>
        <v>16.955684007707127</v>
      </c>
      <c r="G47" s="2"/>
    </row>
    <row r="48" spans="2:7" ht="24" x14ac:dyDescent="0.3">
      <c r="B48" s="56" t="s">
        <v>107</v>
      </c>
      <c r="C48" s="57" t="s">
        <v>142</v>
      </c>
      <c r="D48" s="58">
        <v>467100</v>
      </c>
      <c r="E48" s="58">
        <v>79200</v>
      </c>
      <c r="F48" s="51">
        <f t="shared" si="0"/>
        <v>16.955684007707127</v>
      </c>
      <c r="G48" s="2"/>
    </row>
    <row r="49" spans="2:7" x14ac:dyDescent="0.3">
      <c r="B49" s="56" t="s">
        <v>109</v>
      </c>
      <c r="C49" s="57" t="s">
        <v>143</v>
      </c>
      <c r="D49" s="58">
        <v>467100</v>
      </c>
      <c r="E49" s="58">
        <v>79200</v>
      </c>
      <c r="F49" s="51">
        <f t="shared" si="0"/>
        <v>16.955684007707127</v>
      </c>
      <c r="G49" s="2"/>
    </row>
    <row r="50" spans="2:7" ht="40.5" customHeight="1" x14ac:dyDescent="0.3">
      <c r="B50" s="15" t="s">
        <v>226</v>
      </c>
      <c r="C50" s="57" t="s">
        <v>144</v>
      </c>
      <c r="D50" s="58">
        <v>600</v>
      </c>
      <c r="E50" s="58" t="s">
        <v>9</v>
      </c>
      <c r="F50" s="51">
        <v>0</v>
      </c>
      <c r="G50" s="2"/>
    </row>
    <row r="51" spans="2:7" ht="28.5" customHeight="1" x14ac:dyDescent="0.3">
      <c r="B51" s="16" t="s">
        <v>105</v>
      </c>
      <c r="C51" s="57" t="s">
        <v>145</v>
      </c>
      <c r="D51" s="58">
        <v>600</v>
      </c>
      <c r="E51" s="58" t="s">
        <v>9</v>
      </c>
      <c r="F51" s="51">
        <v>0</v>
      </c>
      <c r="G51" s="2"/>
    </row>
    <row r="52" spans="2:7" ht="22.8" x14ac:dyDescent="0.3">
      <c r="B52" s="17" t="s">
        <v>107</v>
      </c>
      <c r="C52" s="57" t="s">
        <v>146</v>
      </c>
      <c r="D52" s="58">
        <v>600</v>
      </c>
      <c r="E52" s="58" t="s">
        <v>9</v>
      </c>
      <c r="F52" s="51">
        <v>0</v>
      </c>
      <c r="G52" s="2"/>
    </row>
    <row r="53" spans="2:7" ht="22.8" x14ac:dyDescent="0.3">
      <c r="B53" s="18" t="s">
        <v>147</v>
      </c>
      <c r="C53" s="57" t="s">
        <v>148</v>
      </c>
      <c r="D53" s="58">
        <v>600</v>
      </c>
      <c r="E53" s="58" t="s">
        <v>9</v>
      </c>
      <c r="F53" s="51">
        <v>0</v>
      </c>
      <c r="G53" s="2"/>
    </row>
    <row r="54" spans="2:7" ht="35.4" x14ac:dyDescent="0.3">
      <c r="B54" s="56" t="s">
        <v>228</v>
      </c>
      <c r="C54" s="57" t="s">
        <v>149</v>
      </c>
      <c r="D54" s="58">
        <v>3000</v>
      </c>
      <c r="E54" s="58" t="s">
        <v>9</v>
      </c>
      <c r="F54" s="51">
        <v>0</v>
      </c>
      <c r="G54" s="2"/>
    </row>
    <row r="55" spans="2:7" ht="24" x14ac:dyDescent="0.3">
      <c r="B55" s="56" t="s">
        <v>105</v>
      </c>
      <c r="C55" s="57" t="s">
        <v>150</v>
      </c>
      <c r="D55" s="58">
        <v>3000</v>
      </c>
      <c r="E55" s="58" t="s">
        <v>9</v>
      </c>
      <c r="F55" s="51">
        <v>0</v>
      </c>
      <c r="G55" s="2"/>
    </row>
    <row r="56" spans="2:7" ht="24" x14ac:dyDescent="0.3">
      <c r="B56" s="56" t="s">
        <v>107</v>
      </c>
      <c r="C56" s="57" t="s">
        <v>151</v>
      </c>
      <c r="D56" s="58">
        <v>3000</v>
      </c>
      <c r="E56" s="58" t="s">
        <v>9</v>
      </c>
      <c r="F56" s="51">
        <v>0</v>
      </c>
      <c r="G56" s="2"/>
    </row>
    <row r="57" spans="2:7" x14ac:dyDescent="0.3">
      <c r="B57" s="56" t="s">
        <v>109</v>
      </c>
      <c r="C57" s="57" t="s">
        <v>152</v>
      </c>
      <c r="D57" s="58">
        <v>3000</v>
      </c>
      <c r="E57" s="58" t="s">
        <v>9</v>
      </c>
      <c r="F57" s="51">
        <v>0</v>
      </c>
      <c r="G57" s="2"/>
    </row>
    <row r="58" spans="2:7" x14ac:dyDescent="0.3">
      <c r="B58" s="56" t="s">
        <v>153</v>
      </c>
      <c r="C58" s="57" t="s">
        <v>154</v>
      </c>
      <c r="D58" s="58">
        <v>280000</v>
      </c>
      <c r="E58" s="58">
        <v>91513.15</v>
      </c>
      <c r="F58" s="51">
        <f t="shared" si="0"/>
        <v>32.683267857142859</v>
      </c>
      <c r="G58" s="2"/>
    </row>
    <row r="59" spans="2:7" ht="24" x14ac:dyDescent="0.3">
      <c r="B59" s="56" t="s">
        <v>105</v>
      </c>
      <c r="C59" s="57" t="s">
        <v>155</v>
      </c>
      <c r="D59" s="58">
        <v>280000</v>
      </c>
      <c r="E59" s="58">
        <v>91513.15</v>
      </c>
      <c r="F59" s="51">
        <f t="shared" si="0"/>
        <v>32.683267857142859</v>
      </c>
      <c r="G59" s="2"/>
    </row>
    <row r="60" spans="2:7" ht="24" x14ac:dyDescent="0.3">
      <c r="B60" s="56" t="s">
        <v>107</v>
      </c>
      <c r="C60" s="57" t="s">
        <v>156</v>
      </c>
      <c r="D60" s="58">
        <v>280000</v>
      </c>
      <c r="E60" s="58">
        <v>91513.15</v>
      </c>
      <c r="F60" s="51">
        <f t="shared" si="0"/>
        <v>32.683267857142859</v>
      </c>
      <c r="G60" s="2"/>
    </row>
    <row r="61" spans="2:7" x14ac:dyDescent="0.3">
      <c r="B61" s="56" t="s">
        <v>109</v>
      </c>
      <c r="C61" s="57" t="s">
        <v>157</v>
      </c>
      <c r="D61" s="58">
        <v>80000</v>
      </c>
      <c r="E61" s="58">
        <v>34592.26</v>
      </c>
      <c r="F61" s="51">
        <f t="shared" si="0"/>
        <v>43.240324999999999</v>
      </c>
      <c r="G61" s="2"/>
    </row>
    <row r="62" spans="2:7" x14ac:dyDescent="0.3">
      <c r="B62" s="56" t="s">
        <v>158</v>
      </c>
      <c r="C62" s="57" t="s">
        <v>159</v>
      </c>
      <c r="D62" s="58">
        <v>200000</v>
      </c>
      <c r="E62" s="58">
        <v>56920.89</v>
      </c>
      <c r="F62" s="51">
        <f t="shared" si="0"/>
        <v>28.460445</v>
      </c>
      <c r="G62" s="2"/>
    </row>
    <row r="63" spans="2:7" x14ac:dyDescent="0.3">
      <c r="B63" s="56" t="s">
        <v>160</v>
      </c>
      <c r="C63" s="57" t="s">
        <v>161</v>
      </c>
      <c r="D63" s="58">
        <v>64800</v>
      </c>
      <c r="E63" s="58" t="s">
        <v>9</v>
      </c>
      <c r="F63" s="51">
        <v>0</v>
      </c>
      <c r="G63" s="2"/>
    </row>
    <row r="64" spans="2:7" ht="24" x14ac:dyDescent="0.3">
      <c r="B64" s="56" t="s">
        <v>105</v>
      </c>
      <c r="C64" s="57" t="s">
        <v>162</v>
      </c>
      <c r="D64" s="58">
        <v>64800</v>
      </c>
      <c r="E64" s="58" t="s">
        <v>9</v>
      </c>
      <c r="F64" s="51">
        <v>0</v>
      </c>
      <c r="G64" s="2"/>
    </row>
    <row r="65" spans="2:7" ht="24" x14ac:dyDescent="0.3">
      <c r="B65" s="56" t="s">
        <v>107</v>
      </c>
      <c r="C65" s="57" t="s">
        <v>163</v>
      </c>
      <c r="D65" s="58">
        <v>64800</v>
      </c>
      <c r="E65" s="58" t="s">
        <v>9</v>
      </c>
      <c r="F65" s="51">
        <v>0</v>
      </c>
      <c r="G65" s="2"/>
    </row>
    <row r="66" spans="2:7" x14ac:dyDescent="0.3">
      <c r="B66" s="56" t="s">
        <v>109</v>
      </c>
      <c r="C66" s="57" t="s">
        <v>164</v>
      </c>
      <c r="D66" s="58">
        <v>64800</v>
      </c>
      <c r="E66" s="58" t="s">
        <v>9</v>
      </c>
      <c r="F66" s="51">
        <v>0</v>
      </c>
      <c r="G66" s="2"/>
    </row>
    <row r="67" spans="2:7" ht="46.8" x14ac:dyDescent="0.3">
      <c r="B67" s="56" t="s">
        <v>165</v>
      </c>
      <c r="C67" s="57" t="s">
        <v>166</v>
      </c>
      <c r="D67" s="58">
        <v>2000</v>
      </c>
      <c r="E67" s="58" t="s">
        <v>9</v>
      </c>
      <c r="F67" s="51">
        <v>0</v>
      </c>
      <c r="G67" s="2"/>
    </row>
    <row r="68" spans="2:7" ht="24" x14ac:dyDescent="0.3">
      <c r="B68" s="56" t="s">
        <v>105</v>
      </c>
      <c r="C68" s="57" t="s">
        <v>167</v>
      </c>
      <c r="D68" s="58">
        <v>2000</v>
      </c>
      <c r="E68" s="58" t="s">
        <v>9</v>
      </c>
      <c r="F68" s="51">
        <v>0</v>
      </c>
      <c r="G68" s="2"/>
    </row>
    <row r="69" spans="2:7" ht="24" x14ac:dyDescent="0.3">
      <c r="B69" s="56" t="s">
        <v>107</v>
      </c>
      <c r="C69" s="57" t="s">
        <v>168</v>
      </c>
      <c r="D69" s="58">
        <v>2000</v>
      </c>
      <c r="E69" s="58" t="s">
        <v>9</v>
      </c>
      <c r="F69" s="51">
        <v>0</v>
      </c>
      <c r="G69" s="2"/>
    </row>
    <row r="70" spans="2:7" x14ac:dyDescent="0.3">
      <c r="B70" s="56" t="s">
        <v>109</v>
      </c>
      <c r="C70" s="57" t="s">
        <v>169</v>
      </c>
      <c r="D70" s="58">
        <v>2000</v>
      </c>
      <c r="E70" s="58" t="s">
        <v>9</v>
      </c>
      <c r="F70" s="51">
        <v>0</v>
      </c>
      <c r="G70" s="2"/>
    </row>
    <row r="71" spans="2:7" ht="24" x14ac:dyDescent="0.3">
      <c r="B71" s="56" t="s">
        <v>170</v>
      </c>
      <c r="C71" s="57" t="s">
        <v>171</v>
      </c>
      <c r="D71" s="58">
        <v>2000</v>
      </c>
      <c r="E71" s="58" t="s">
        <v>9</v>
      </c>
      <c r="F71" s="51">
        <v>0</v>
      </c>
      <c r="G71" s="2"/>
    </row>
    <row r="72" spans="2:7" ht="24" x14ac:dyDescent="0.3">
      <c r="B72" s="56" t="s">
        <v>105</v>
      </c>
      <c r="C72" s="57" t="s">
        <v>172</v>
      </c>
      <c r="D72" s="58">
        <v>2000</v>
      </c>
      <c r="E72" s="58" t="s">
        <v>9</v>
      </c>
      <c r="F72" s="51">
        <v>0</v>
      </c>
      <c r="G72" s="2"/>
    </row>
    <row r="73" spans="2:7" ht="24" x14ac:dyDescent="0.3">
      <c r="B73" s="56" t="s">
        <v>107</v>
      </c>
      <c r="C73" s="57" t="s">
        <v>173</v>
      </c>
      <c r="D73" s="58">
        <v>2000</v>
      </c>
      <c r="E73" s="58" t="s">
        <v>9</v>
      </c>
      <c r="F73" s="51">
        <v>0</v>
      </c>
      <c r="G73" s="2"/>
    </row>
    <row r="74" spans="2:7" x14ac:dyDescent="0.3">
      <c r="B74" s="56" t="s">
        <v>109</v>
      </c>
      <c r="C74" s="57" t="s">
        <v>174</v>
      </c>
      <c r="D74" s="58">
        <v>2000</v>
      </c>
      <c r="E74" s="58" t="s">
        <v>9</v>
      </c>
      <c r="F74" s="51">
        <v>0</v>
      </c>
      <c r="G74" s="2"/>
    </row>
    <row r="75" spans="2:7" ht="24" x14ac:dyDescent="0.3">
      <c r="B75" s="56" t="s">
        <v>175</v>
      </c>
      <c r="C75" s="57" t="s">
        <v>176</v>
      </c>
      <c r="D75" s="58">
        <v>223416</v>
      </c>
      <c r="E75" s="58" t="s">
        <v>9</v>
      </c>
      <c r="F75" s="51">
        <v>0</v>
      </c>
      <c r="G75" s="2"/>
    </row>
    <row r="76" spans="2:7" ht="24" x14ac:dyDescent="0.3">
      <c r="B76" s="56" t="s">
        <v>105</v>
      </c>
      <c r="C76" s="57" t="s">
        <v>177</v>
      </c>
      <c r="D76" s="58">
        <v>223416</v>
      </c>
      <c r="E76" s="58" t="s">
        <v>9</v>
      </c>
      <c r="F76" s="51">
        <v>0</v>
      </c>
      <c r="G76" s="2"/>
    </row>
    <row r="77" spans="2:7" ht="24" x14ac:dyDescent="0.3">
      <c r="B77" s="56" t="s">
        <v>107</v>
      </c>
      <c r="C77" s="57" t="s">
        <v>178</v>
      </c>
      <c r="D77" s="58">
        <v>223416</v>
      </c>
      <c r="E77" s="58" t="s">
        <v>9</v>
      </c>
      <c r="F77" s="51">
        <v>0</v>
      </c>
      <c r="G77" s="2"/>
    </row>
    <row r="78" spans="2:7" x14ac:dyDescent="0.3">
      <c r="B78" s="56" t="s">
        <v>109</v>
      </c>
      <c r="C78" s="57" t="s">
        <v>179</v>
      </c>
      <c r="D78" s="58">
        <v>223416</v>
      </c>
      <c r="E78" s="58" t="s">
        <v>9</v>
      </c>
      <c r="F78" s="51">
        <v>0</v>
      </c>
      <c r="G78" s="2"/>
    </row>
    <row r="79" spans="2:7" x14ac:dyDescent="0.3">
      <c r="B79" s="56" t="s">
        <v>180</v>
      </c>
      <c r="C79" s="57" t="s">
        <v>181</v>
      </c>
      <c r="D79" s="58">
        <v>166200</v>
      </c>
      <c r="E79" s="58">
        <v>41548.92</v>
      </c>
      <c r="F79" s="51">
        <f t="shared" ref="F79:F82" si="1">E79/D79*100</f>
        <v>24.999350180505413</v>
      </c>
      <c r="G79" s="2"/>
    </row>
    <row r="80" spans="2:7" x14ac:dyDescent="0.3">
      <c r="B80" s="56" t="s">
        <v>182</v>
      </c>
      <c r="C80" s="57" t="s">
        <v>183</v>
      </c>
      <c r="D80" s="58">
        <v>166200</v>
      </c>
      <c r="E80" s="58">
        <v>41548.92</v>
      </c>
      <c r="F80" s="51">
        <f t="shared" si="1"/>
        <v>24.999350180505413</v>
      </c>
      <c r="G80" s="2"/>
    </row>
    <row r="81" spans="2:7" x14ac:dyDescent="0.3">
      <c r="B81" s="56" t="s">
        <v>184</v>
      </c>
      <c r="C81" s="57" t="s">
        <v>185</v>
      </c>
      <c r="D81" s="58">
        <v>166200</v>
      </c>
      <c r="E81" s="58">
        <v>41548.92</v>
      </c>
      <c r="F81" s="51">
        <f t="shared" si="1"/>
        <v>24.999350180505413</v>
      </c>
      <c r="G81" s="2"/>
    </row>
    <row r="82" spans="2:7" x14ac:dyDescent="0.3">
      <c r="B82" s="56" t="s">
        <v>186</v>
      </c>
      <c r="C82" s="57" t="s">
        <v>187</v>
      </c>
      <c r="D82" s="58">
        <v>166200</v>
      </c>
      <c r="E82" s="58">
        <v>41548.92</v>
      </c>
      <c r="F82" s="51">
        <f t="shared" si="1"/>
        <v>24.999350180505413</v>
      </c>
      <c r="G82" s="2"/>
    </row>
    <row r="83" spans="2:7" ht="12.9" customHeight="1" x14ac:dyDescent="0.3">
      <c r="B83" s="59"/>
      <c r="C83" s="60"/>
      <c r="D83" s="60"/>
      <c r="E83" s="60"/>
      <c r="F83" s="61"/>
      <c r="G83" s="2"/>
    </row>
    <row r="84" spans="2:7" ht="20.85" customHeight="1" thickBot="1" x14ac:dyDescent="0.35">
      <c r="B84" s="62" t="s">
        <v>188</v>
      </c>
      <c r="C84" s="63" t="s">
        <v>86</v>
      </c>
      <c r="D84" s="64" t="s">
        <v>86</v>
      </c>
      <c r="E84" s="65">
        <v>-5017.58</v>
      </c>
      <c r="F84" s="66" t="s">
        <v>9</v>
      </c>
      <c r="G84" s="2"/>
    </row>
    <row r="85" spans="2:7" ht="1.5" customHeight="1" x14ac:dyDescent="0.3">
      <c r="B85" s="12"/>
      <c r="C85" s="13"/>
      <c r="D85" s="13"/>
      <c r="E85" s="13"/>
      <c r="F85" s="13"/>
      <c r="G85" s="2"/>
    </row>
  </sheetData>
  <mergeCells count="6">
    <mergeCell ref="B2:F2"/>
    <mergeCell ref="B4:B9"/>
    <mergeCell ref="C4:C9"/>
    <mergeCell ref="D4:D9"/>
    <mergeCell ref="E4:E9"/>
    <mergeCell ref="F4:F9"/>
  </mergeCells>
  <pageMargins left="0.70866141732283472" right="0" top="0" bottom="0" header="0" footer="0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4"/>
  <sheetViews>
    <sheetView tabSelected="1" zoomScaleNormal="100" zoomScaleSheetLayoutView="100" workbookViewId="0">
      <selection activeCell="I16" sqref="I16"/>
    </sheetView>
  </sheetViews>
  <sheetFormatPr defaultColWidth="9.109375" defaultRowHeight="14.4" x14ac:dyDescent="0.3"/>
  <cols>
    <col min="1" max="1" width="0.5546875" style="1" customWidth="1"/>
    <col min="2" max="2" width="20.6640625" style="1" customWidth="1"/>
    <col min="3" max="3" width="33.109375" style="1" customWidth="1"/>
    <col min="4" max="4" width="20.6640625" style="1" customWidth="1"/>
    <col min="5" max="5" width="13" style="1" customWidth="1"/>
    <col min="6" max="6" width="11.109375" style="1" customWidth="1"/>
    <col min="7" max="7" width="10.88671875" style="1" customWidth="1"/>
    <col min="8" max="8" width="9.109375" style="1" customWidth="1"/>
    <col min="9" max="16384" width="9.109375" style="1"/>
  </cols>
  <sheetData>
    <row r="1" spans="2:9" ht="35.25" customHeight="1" x14ac:dyDescent="0.3">
      <c r="B1" s="2"/>
      <c r="C1" s="2"/>
      <c r="D1" s="2"/>
      <c r="E1" s="2"/>
      <c r="F1" s="2"/>
      <c r="G1" s="2"/>
      <c r="H1" s="2"/>
    </row>
    <row r="2" spans="2:9" ht="12.75" customHeight="1" x14ac:dyDescent="0.3">
      <c r="B2" s="99" t="s">
        <v>189</v>
      </c>
      <c r="C2" s="100"/>
      <c r="D2" s="100"/>
      <c r="E2" s="100"/>
      <c r="F2" s="100"/>
      <c r="G2" s="100"/>
      <c r="H2" s="2"/>
    </row>
    <row r="3" spans="2:9" ht="11.85" customHeight="1" thickBot="1" x14ac:dyDescent="0.35">
      <c r="B3" s="20"/>
      <c r="C3" s="20"/>
      <c r="D3" s="21"/>
      <c r="E3" s="22"/>
      <c r="F3" s="23"/>
      <c r="G3" s="23"/>
      <c r="H3" s="2"/>
    </row>
    <row r="4" spans="2:9" ht="12" customHeight="1" x14ac:dyDescent="0.3">
      <c r="B4" s="121" t="s">
        <v>190</v>
      </c>
      <c r="C4" s="122"/>
      <c r="D4" s="125" t="s">
        <v>191</v>
      </c>
      <c r="E4" s="125" t="s">
        <v>3</v>
      </c>
      <c r="F4" s="131" t="s">
        <v>4</v>
      </c>
      <c r="G4" s="133" t="s">
        <v>218</v>
      </c>
      <c r="H4" s="2"/>
    </row>
    <row r="5" spans="2:9" ht="11.85" customHeight="1" x14ac:dyDescent="0.3">
      <c r="B5" s="123"/>
      <c r="C5" s="124"/>
      <c r="D5" s="126"/>
      <c r="E5" s="126"/>
      <c r="F5" s="132"/>
      <c r="G5" s="134"/>
      <c r="H5" s="2"/>
    </row>
    <row r="6" spans="2:9" ht="31.5" customHeight="1" x14ac:dyDescent="0.3">
      <c r="B6" s="123"/>
      <c r="C6" s="124"/>
      <c r="D6" s="126"/>
      <c r="E6" s="126"/>
      <c r="F6" s="132"/>
      <c r="G6" s="134"/>
      <c r="H6" s="2"/>
    </row>
    <row r="7" spans="2:9" ht="12.75" customHeight="1" x14ac:dyDescent="0.3">
      <c r="B7" s="127">
        <v>1</v>
      </c>
      <c r="C7" s="128"/>
      <c r="D7" s="67">
        <v>3</v>
      </c>
      <c r="E7" s="67">
        <v>4</v>
      </c>
      <c r="F7" s="67">
        <v>5</v>
      </c>
      <c r="G7" s="68">
        <v>6</v>
      </c>
      <c r="H7" s="2"/>
    </row>
    <row r="8" spans="2:9" ht="14.25" customHeight="1" x14ac:dyDescent="0.3">
      <c r="B8" s="129" t="s">
        <v>192</v>
      </c>
      <c r="C8" s="130"/>
      <c r="D8" s="69" t="s">
        <v>86</v>
      </c>
      <c r="E8" s="70">
        <v>82700</v>
      </c>
      <c r="F8" s="70">
        <v>5017.58</v>
      </c>
      <c r="G8" s="71">
        <f>F8/E8*100</f>
        <v>6.0672067714631197</v>
      </c>
      <c r="H8" s="2"/>
    </row>
    <row r="9" spans="2:9" ht="12.9" customHeight="1" x14ac:dyDescent="0.3">
      <c r="B9" s="117" t="s">
        <v>10</v>
      </c>
      <c r="C9" s="118"/>
      <c r="D9" s="53"/>
      <c r="E9" s="54"/>
      <c r="F9" s="54"/>
      <c r="G9" s="71"/>
      <c r="H9" s="2"/>
    </row>
    <row r="10" spans="2:9" ht="15" customHeight="1" x14ac:dyDescent="0.3">
      <c r="B10" s="129" t="s">
        <v>193</v>
      </c>
      <c r="C10" s="130"/>
      <c r="D10" s="69" t="s">
        <v>86</v>
      </c>
      <c r="E10" s="70">
        <v>82700</v>
      </c>
      <c r="F10" s="70" t="s">
        <v>9</v>
      </c>
      <c r="G10" s="71">
        <v>0</v>
      </c>
      <c r="H10" s="2"/>
    </row>
    <row r="11" spans="2:9" ht="15" customHeight="1" x14ac:dyDescent="0.3">
      <c r="B11" s="117" t="s">
        <v>194</v>
      </c>
      <c r="C11" s="118"/>
      <c r="D11" s="72"/>
      <c r="E11" s="73"/>
      <c r="F11" s="73"/>
      <c r="G11" s="71"/>
      <c r="H11" s="2"/>
    </row>
    <row r="12" spans="2:9" ht="27" customHeight="1" x14ac:dyDescent="0.3">
      <c r="B12" s="117" t="s">
        <v>195</v>
      </c>
      <c r="C12" s="118"/>
      <c r="D12" s="72" t="s">
        <v>196</v>
      </c>
      <c r="E12" s="70">
        <v>82700</v>
      </c>
      <c r="F12" s="70" t="s">
        <v>9</v>
      </c>
      <c r="G12" s="71">
        <v>0</v>
      </c>
      <c r="H12" s="2"/>
      <c r="I12" s="19"/>
    </row>
    <row r="13" spans="2:9" ht="24.75" customHeight="1" x14ac:dyDescent="0.3">
      <c r="B13" s="117" t="s">
        <v>197</v>
      </c>
      <c r="C13" s="118"/>
      <c r="D13" s="72" t="s">
        <v>198</v>
      </c>
      <c r="E13" s="70">
        <v>82700</v>
      </c>
      <c r="F13" s="70" t="s">
        <v>9</v>
      </c>
      <c r="G13" s="71">
        <v>0</v>
      </c>
      <c r="H13" s="2"/>
    </row>
    <row r="14" spans="2:9" ht="26.25" customHeight="1" x14ac:dyDescent="0.3">
      <c r="B14" s="117" t="s">
        <v>199</v>
      </c>
      <c r="C14" s="118"/>
      <c r="D14" s="72" t="s">
        <v>200</v>
      </c>
      <c r="E14" s="70">
        <v>82700</v>
      </c>
      <c r="F14" s="70" t="s">
        <v>9</v>
      </c>
      <c r="G14" s="71">
        <v>0</v>
      </c>
      <c r="H14" s="2"/>
    </row>
    <row r="15" spans="2:9" ht="12.9" customHeight="1" x14ac:dyDescent="0.3">
      <c r="B15" s="111" t="s">
        <v>201</v>
      </c>
      <c r="C15" s="112"/>
      <c r="D15" s="53"/>
      <c r="E15" s="74"/>
      <c r="F15" s="75">
        <f>F16+F20</f>
        <v>5017.5799999999581</v>
      </c>
      <c r="G15" s="71">
        <v>0</v>
      </c>
      <c r="H15" s="2"/>
    </row>
    <row r="16" spans="2:9" ht="14.1" customHeight="1" x14ac:dyDescent="0.3">
      <c r="B16" s="113" t="s">
        <v>202</v>
      </c>
      <c r="C16" s="114"/>
      <c r="D16" s="53"/>
      <c r="E16" s="74">
        <v>-2827816</v>
      </c>
      <c r="F16" s="75">
        <f>F17</f>
        <v>-572041.66</v>
      </c>
      <c r="G16" s="71">
        <f t="shared" ref="G16:G23" si="0">F16/E16*100</f>
        <v>20.229097649917819</v>
      </c>
      <c r="H16" s="2"/>
    </row>
    <row r="17" spans="2:8" ht="15.15" customHeight="1" x14ac:dyDescent="0.3">
      <c r="B17" s="115" t="s">
        <v>220</v>
      </c>
      <c r="C17" s="116"/>
      <c r="D17" s="53" t="s">
        <v>203</v>
      </c>
      <c r="E17" s="74">
        <v>-2827816</v>
      </c>
      <c r="F17" s="75">
        <f>F18</f>
        <v>-572041.66</v>
      </c>
      <c r="G17" s="71">
        <f t="shared" si="0"/>
        <v>20.229097649917819</v>
      </c>
      <c r="H17" s="2"/>
    </row>
    <row r="18" spans="2:8" ht="15.15" customHeight="1" x14ac:dyDescent="0.3">
      <c r="B18" s="115" t="s">
        <v>221</v>
      </c>
      <c r="C18" s="116"/>
      <c r="D18" s="53" t="s">
        <v>204</v>
      </c>
      <c r="E18" s="74">
        <v>-2827816</v>
      </c>
      <c r="F18" s="75">
        <f>F19</f>
        <v>-572041.66</v>
      </c>
      <c r="G18" s="71">
        <f t="shared" si="0"/>
        <v>20.229097649917819</v>
      </c>
      <c r="H18" s="2"/>
    </row>
    <row r="19" spans="2:8" ht="25.5" customHeight="1" x14ac:dyDescent="0.3">
      <c r="B19" s="115" t="s">
        <v>222</v>
      </c>
      <c r="C19" s="116"/>
      <c r="D19" s="53" t="s">
        <v>205</v>
      </c>
      <c r="E19" s="74">
        <v>-2827816</v>
      </c>
      <c r="F19" s="75">
        <v>-572041.66</v>
      </c>
      <c r="G19" s="71">
        <f t="shared" si="0"/>
        <v>20.229097649917819</v>
      </c>
      <c r="H19" s="2"/>
    </row>
    <row r="20" spans="2:8" ht="14.1" customHeight="1" x14ac:dyDescent="0.3">
      <c r="B20" s="113" t="s">
        <v>206</v>
      </c>
      <c r="C20" s="114"/>
      <c r="D20" s="53"/>
      <c r="E20" s="74">
        <v>2827816</v>
      </c>
      <c r="F20" s="75">
        <f>F21</f>
        <v>577059.24</v>
      </c>
      <c r="G20" s="71">
        <f t="shared" si="0"/>
        <v>20.406534229949898</v>
      </c>
      <c r="H20" s="2"/>
    </row>
    <row r="21" spans="2:8" ht="15.15" customHeight="1" x14ac:dyDescent="0.3">
      <c r="B21" s="115" t="s">
        <v>223</v>
      </c>
      <c r="C21" s="116"/>
      <c r="D21" s="53" t="s">
        <v>207</v>
      </c>
      <c r="E21" s="74">
        <v>2827816</v>
      </c>
      <c r="F21" s="75">
        <f>F22</f>
        <v>577059.24</v>
      </c>
      <c r="G21" s="71">
        <f t="shared" si="0"/>
        <v>20.406534229949898</v>
      </c>
      <c r="H21" s="2"/>
    </row>
    <row r="22" spans="2:8" ht="15.15" customHeight="1" x14ac:dyDescent="0.3">
      <c r="B22" s="115" t="s">
        <v>224</v>
      </c>
      <c r="C22" s="116"/>
      <c r="D22" s="53" t="s">
        <v>208</v>
      </c>
      <c r="E22" s="74">
        <v>2827816</v>
      </c>
      <c r="F22" s="75">
        <f>F23</f>
        <v>577059.24</v>
      </c>
      <c r="G22" s="71">
        <f t="shared" si="0"/>
        <v>20.406534229949898</v>
      </c>
      <c r="H22" s="2"/>
    </row>
    <row r="23" spans="2:8" ht="22.65" customHeight="1" thickBot="1" x14ac:dyDescent="0.35">
      <c r="B23" s="119" t="s">
        <v>225</v>
      </c>
      <c r="C23" s="120"/>
      <c r="D23" s="77" t="s">
        <v>209</v>
      </c>
      <c r="E23" s="79">
        <v>2827816</v>
      </c>
      <c r="F23" s="80">
        <v>577059.24</v>
      </c>
      <c r="G23" s="71">
        <f t="shared" si="0"/>
        <v>20.406534229949898</v>
      </c>
      <c r="H23" s="2"/>
    </row>
    <row r="24" spans="2:8" x14ac:dyDescent="0.3">
      <c r="B24" s="76"/>
      <c r="C24" s="76"/>
      <c r="D24" s="78"/>
      <c r="E24" s="76"/>
      <c r="F24" s="78"/>
      <c r="G24" s="78"/>
    </row>
  </sheetData>
  <mergeCells count="23">
    <mergeCell ref="B2:G2"/>
    <mergeCell ref="B4:C6"/>
    <mergeCell ref="B12:C12"/>
    <mergeCell ref="D4:D6"/>
    <mergeCell ref="E4:E6"/>
    <mergeCell ref="B7:C7"/>
    <mergeCell ref="B8:C8"/>
    <mergeCell ref="B9:C9"/>
    <mergeCell ref="B10:C10"/>
    <mergeCell ref="B11:C11"/>
    <mergeCell ref="F4:F6"/>
    <mergeCell ref="G4:G6"/>
    <mergeCell ref="B19:C19"/>
    <mergeCell ref="B20:C20"/>
    <mergeCell ref="B21:C21"/>
    <mergeCell ref="B22:C22"/>
    <mergeCell ref="B23:C23"/>
    <mergeCell ref="B15:C15"/>
    <mergeCell ref="B16:C16"/>
    <mergeCell ref="B18:C18"/>
    <mergeCell ref="B17:C17"/>
    <mergeCell ref="B13:C13"/>
    <mergeCell ref="B14:C14"/>
  </mergeCells>
  <pageMargins left="0.70866141732283472" right="0" top="0" bottom="0" header="0" footer="0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E851D-6B46-4F4A-A327-FA8DD3EC8C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ALUKAEVAKB\alukaevakb</dc:creator>
  <cp:lastModifiedBy>User</cp:lastModifiedBy>
  <cp:lastPrinted>2023-09-21T12:35:39Z</cp:lastPrinted>
  <dcterms:created xsi:type="dcterms:W3CDTF">2023-04-17T06:56:33Z</dcterms:created>
  <dcterms:modified xsi:type="dcterms:W3CDTF">2023-09-21T12:37:20Z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SV_0503127M_20220301_14.xlsx</vt:lpwstr>
  </property>
  <property fmtid="{D5CDD505-2E9C-101B-9397-08002B2CF9AE}" pid="3" name="Название отчета">
    <vt:lpwstr>SV_0503127M_20220301_14.xlsx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f09014_01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